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сентябрь\"/>
    </mc:Choice>
  </mc:AlternateContent>
  <xr:revisionPtr revIDLastSave="0" documentId="13_ncr:1_{CFA250E4-7231-4F07-B8B9-52F172F04FB7}" xr6:coauthVersionLast="45" xr6:coauthVersionMax="45" xr10:uidLastSave="{00000000-0000-0000-0000-000000000000}"/>
  <bookViews>
    <workbookView xWindow="13635" yWindow="315" windowWidth="11835" windowHeight="13245" xr2:uid="{00000000-000D-0000-FFFF-FFFF00000000}"/>
  </bookViews>
  <sheets>
    <sheet name="09.2020" sheetId="1" r:id="rId1"/>
  </sheets>
  <externalReferences>
    <externalReference r:id="rId2"/>
  </externalReferences>
  <definedNames>
    <definedName name="_xlnm._FilterDatabase" localSheetId="0" hidden="1">'09.2020'!$A$6:$N$13</definedName>
  </definedNames>
  <calcPr calcId="181029"/>
</workbook>
</file>

<file path=xl/calcChain.xml><?xml version="1.0" encoding="utf-8"?>
<calcChain xmlns="http://schemas.openxmlformats.org/spreadsheetml/2006/main">
  <c r="G6" i="1" l="1"/>
  <c r="H6" i="1"/>
  <c r="D33" i="1"/>
  <c r="D38" i="1"/>
  <c r="E18" i="1" l="1"/>
  <c r="E6" i="1" s="1"/>
  <c r="F6" i="1"/>
  <c r="D12" i="1"/>
  <c r="D11" i="1"/>
  <c r="D10" i="1"/>
  <c r="D32" i="1"/>
  <c r="D31" i="1"/>
  <c r="D25" i="1" l="1"/>
  <c r="D26" i="1"/>
  <c r="D27" i="1"/>
  <c r="D28" i="1"/>
  <c r="D29" i="1"/>
  <c r="D30" i="1"/>
  <c r="D34" i="1"/>
  <c r="D35" i="1" l="1"/>
  <c r="D36" i="1"/>
  <c r="D37" i="1"/>
  <c r="D21" i="1" l="1"/>
  <c r="D20" i="1"/>
  <c r="D17" i="1" l="1"/>
  <c r="D18" i="1"/>
  <c r="D19" i="1"/>
  <c r="D24" i="1" l="1"/>
  <c r="D22" i="1" l="1"/>
  <c r="D23" i="1"/>
  <c r="D7" i="1"/>
  <c r="D16" i="1"/>
  <c r="D8" i="1" l="1"/>
  <c r="D15" i="1"/>
  <c r="D14" i="1" l="1"/>
  <c r="D13" i="1"/>
  <c r="D9" i="1" l="1"/>
  <c r="D6" i="1" s="1"/>
  <c r="J52" i="1" l="1"/>
</calcChain>
</file>

<file path=xl/sharedStrings.xml><?xml version="1.0" encoding="utf-8"?>
<sst xmlns="http://schemas.openxmlformats.org/spreadsheetml/2006/main" count="163" uniqueCount="51">
  <si>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</si>
  <si>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</si>
  <si>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</si>
  <si>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</si>
  <si>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</si>
  <si>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</si>
  <si>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</si>
  <si>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</si>
  <si>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</si>
  <si>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</si>
  <si>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</si>
  <si>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</si>
  <si>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</si>
  <si>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</si>
  <si>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</si>
  <si>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</si>
  <si>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</si>
  <si>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</si>
  <si>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</si>
  <si>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ПАО «МОЭСК»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</si>
  <si>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</si>
  <si>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</si>
  <si>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</si>
  <si>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</si>
  <si>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>ПАО "МРСК Юга" - "Ростовэнерго"</t>
  </si>
  <si>
    <t xml:space="preserve"> -</t>
  </si>
  <si>
    <t>ООО "ЮГСТРОЙМОНТАЖ"</t>
  </si>
  <si>
    <t>МКП "Ростгорсвет"</t>
  </si>
  <si>
    <t>ПАО "МРСК Центра и Приволжья"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</si>
  <si>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</si>
  <si>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</si>
  <si>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ООО "РИ Энерго"</t>
  </si>
  <si>
    <t xml:space="preserve">АО "БЭС" </t>
  </si>
  <si>
    <t>АО "МСК Энерго"</t>
  </si>
  <si>
    <t xml:space="preserve">ООО "ЭнергоСтандарт" </t>
  </si>
  <si>
    <t>ООО «Развитие»</t>
  </si>
  <si>
    <t>АО "Оборонэнерго"</t>
  </si>
  <si>
    <t>ОАО "РЖД"</t>
  </si>
  <si>
    <t>АО "ИНЭП-система"</t>
  </si>
  <si>
    <t>АО "ЛИИ им. М.М. Громова"</t>
  </si>
  <si>
    <t>АО "РЭСС"</t>
  </si>
  <si>
    <t>АО «Энергосервис"</t>
  </si>
  <si>
    <t>ООО «Дмитровская энергетическая компания»</t>
  </si>
  <si>
    <t>АО "Ремонтно-строительное предприятие" МСК</t>
  </si>
  <si>
    <t>ПАО "Вымпелком" МСК</t>
  </si>
  <si>
    <t xml:space="preserve">ЗАО "ЭЛЭКС" </t>
  </si>
  <si>
    <t xml:space="preserve">МУП «СГЭС» </t>
  </si>
  <si>
    <t>ПАО "Ленэнерго"</t>
  </si>
  <si>
    <t>ПАО "Россети Московский регион"</t>
  </si>
  <si>
    <t>Ленинградская область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</si>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</sst>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3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167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60"/>
  <sheetViews>
    <sheetView tabSelected="1" zoomScale="90" zoomScaleNormal="90" workbookViewId="0">
      <pane ySplit="5" topLeftCell="A6" activePane="bottomLeft" state="frozen"/>
      <selection activeCell="D53" activeCellId="2" sqref="D6:D37 D42:E48 D53:E55"/>
      <selection pane="bottomLeft" activeCell="I35" sqref="I35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" customWidth="1"/>
    <col min="8" max="8" width="17.5703125" style="2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8" ht="16.5" customHeight="1" x14ac:dyDescent="0.25">
      <c r="A2" s="3"/>
      <c r="B2" s="3"/>
      <c r="C2" s="3"/>
      <c r="D2" s="3"/>
      <c r="E2" s="3"/>
      <c r="G2" s="3"/>
      <c r="H2" s="4" t="s">
        <v>50</v>
      </c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38" t="s">
        <v>1</v>
      </c>
      <c r="B4" s="38" t="s">
        <v>2</v>
      </c>
      <c r="C4" s="40" t="s">
        <v>3</v>
      </c>
      <c r="D4" s="38" t="s">
        <v>4</v>
      </c>
      <c r="E4" s="38"/>
      <c r="F4" s="38"/>
      <c r="G4" s="38"/>
      <c r="H4" s="38"/>
      <c r="I4" s="38"/>
      <c r="J4" s="38" t="s">
        <v>5</v>
      </c>
      <c r="K4" s="38"/>
      <c r="L4" s="38"/>
      <c r="M4" s="38"/>
      <c r="N4" s="38"/>
    </row>
    <row r="5" spans="1:18" x14ac:dyDescent="0.25">
      <c r="A5" s="38"/>
      <c r="B5" s="38"/>
      <c r="C5" s="40"/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8" x14ac:dyDescent="0.25">
      <c r="A6" s="21"/>
      <c r="B6" s="21"/>
      <c r="C6" s="22"/>
      <c r="D6" s="35">
        <f>SUM(D7:D38)</f>
        <v>3344.3080000000009</v>
      </c>
      <c r="E6" s="35">
        <f>SUM(E7:E37)</f>
        <v>0</v>
      </c>
      <c r="F6" s="35">
        <f>SUM(F7:F37)</f>
        <v>0</v>
      </c>
      <c r="G6" s="35">
        <f>SUM(G7:G38)</f>
        <v>968.0329999999999</v>
      </c>
      <c r="H6" s="35">
        <f>SUM(H7:H38)</f>
        <v>2376.2750000000005</v>
      </c>
      <c r="I6" s="21"/>
      <c r="J6" s="21"/>
      <c r="K6" s="21"/>
      <c r="L6" s="21"/>
      <c r="M6" s="21"/>
      <c r="N6" s="21"/>
    </row>
    <row r="7" spans="1:18" x14ac:dyDescent="0.25">
      <c r="A7" s="16">
        <v>1</v>
      </c>
      <c r="B7" s="1" t="s">
        <v>14</v>
      </c>
      <c r="C7" s="19" t="s">
        <v>16</v>
      </c>
      <c r="D7" s="15">
        <f>SUM(E7:I7)</f>
        <v>192.708</v>
      </c>
      <c r="E7" s="26" t="s">
        <v>25</v>
      </c>
      <c r="F7" s="26" t="s">
        <v>25</v>
      </c>
      <c r="G7" s="34">
        <v>0</v>
      </c>
      <c r="H7" s="34">
        <v>192.708</v>
      </c>
      <c r="I7" s="15" t="s">
        <v>25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8" x14ac:dyDescent="0.25">
      <c r="A8" s="16">
        <v>2</v>
      </c>
      <c r="B8" s="1" t="s">
        <v>14</v>
      </c>
      <c r="C8" s="19" t="s">
        <v>19</v>
      </c>
      <c r="D8" s="25">
        <f>SUM(E8:I8)</f>
        <v>73.332000000000008</v>
      </c>
      <c r="E8" s="26" t="s">
        <v>25</v>
      </c>
      <c r="F8" s="26" t="s">
        <v>25</v>
      </c>
      <c r="G8" s="34">
        <v>21.309000000000001</v>
      </c>
      <c r="H8" s="34">
        <v>52.023000000000003</v>
      </c>
      <c r="I8" s="26" t="s">
        <v>25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</row>
    <row r="9" spans="1:18" x14ac:dyDescent="0.25">
      <c r="A9" s="16">
        <v>3</v>
      </c>
      <c r="B9" s="1" t="s">
        <v>14</v>
      </c>
      <c r="C9" s="19" t="s">
        <v>31</v>
      </c>
      <c r="D9" s="23">
        <f t="shared" ref="D9:D12" si="0">SUM(E9:I9)</f>
        <v>0</v>
      </c>
      <c r="E9" s="26" t="s">
        <v>25</v>
      </c>
      <c r="F9" s="26" t="s">
        <v>25</v>
      </c>
      <c r="G9" s="34">
        <v>0</v>
      </c>
      <c r="H9" s="34">
        <v>0</v>
      </c>
      <c r="I9" s="26" t="s">
        <v>25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P9" s="7"/>
      <c r="R9" s="7"/>
    </row>
    <row r="10" spans="1:18" x14ac:dyDescent="0.25">
      <c r="A10" s="16">
        <v>4</v>
      </c>
      <c r="B10" s="1" t="s">
        <v>14</v>
      </c>
      <c r="C10" s="29" t="s">
        <v>37</v>
      </c>
      <c r="D10" s="33">
        <f t="shared" si="0"/>
        <v>0</v>
      </c>
      <c r="E10" s="33"/>
      <c r="F10" s="33"/>
      <c r="G10" s="34">
        <v>0</v>
      </c>
      <c r="H10" s="34">
        <v>0</v>
      </c>
      <c r="I10" s="33"/>
      <c r="J10" s="33"/>
      <c r="K10" s="33"/>
      <c r="L10" s="33"/>
      <c r="M10" s="33"/>
      <c r="N10" s="33"/>
      <c r="P10" s="7"/>
      <c r="R10" s="7"/>
    </row>
    <row r="11" spans="1:18" ht="30" x14ac:dyDescent="0.25">
      <c r="A11" s="16">
        <v>5</v>
      </c>
      <c r="B11" s="1" t="s">
        <v>14</v>
      </c>
      <c r="C11" s="19" t="s">
        <v>43</v>
      </c>
      <c r="D11" s="33">
        <f t="shared" si="0"/>
        <v>0</v>
      </c>
      <c r="E11" s="33"/>
      <c r="F11" s="33"/>
      <c r="G11" s="34">
        <v>0</v>
      </c>
      <c r="H11" s="34">
        <v>0</v>
      </c>
      <c r="I11" s="33"/>
      <c r="J11" s="33"/>
      <c r="K11" s="33"/>
      <c r="L11" s="33"/>
      <c r="M11" s="33"/>
      <c r="N11" s="33"/>
      <c r="P11" s="7"/>
      <c r="R11" s="7"/>
    </row>
    <row r="12" spans="1:18" x14ac:dyDescent="0.25">
      <c r="A12" s="16">
        <v>6</v>
      </c>
      <c r="B12" s="1" t="s">
        <v>14</v>
      </c>
      <c r="C12" s="19" t="s">
        <v>44</v>
      </c>
      <c r="D12" s="33">
        <f t="shared" si="0"/>
        <v>0</v>
      </c>
      <c r="E12" s="33"/>
      <c r="F12" s="33"/>
      <c r="G12" s="34">
        <v>0</v>
      </c>
      <c r="H12" s="34">
        <v>0</v>
      </c>
      <c r="I12" s="33"/>
      <c r="J12" s="33"/>
      <c r="K12" s="33"/>
      <c r="L12" s="33"/>
      <c r="M12" s="33"/>
      <c r="N12" s="33"/>
      <c r="P12" s="7"/>
      <c r="R12" s="7"/>
    </row>
    <row r="13" spans="1:18" x14ac:dyDescent="0.25">
      <c r="A13" s="16">
        <v>7</v>
      </c>
      <c r="B13" s="1" t="s">
        <v>17</v>
      </c>
      <c r="C13" s="19" t="s">
        <v>16</v>
      </c>
      <c r="D13" s="23">
        <f>SUM(E13:I13)</f>
        <v>8.4439999999999991</v>
      </c>
      <c r="E13" s="26" t="s">
        <v>25</v>
      </c>
      <c r="F13" s="26" t="s">
        <v>25</v>
      </c>
      <c r="G13" s="34">
        <v>1.867</v>
      </c>
      <c r="H13" s="34">
        <v>6.577</v>
      </c>
      <c r="I13" s="26" t="s">
        <v>25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8" x14ac:dyDescent="0.25">
      <c r="A14" s="16">
        <v>8</v>
      </c>
      <c r="B14" s="1" t="s">
        <v>17</v>
      </c>
      <c r="C14" s="1" t="s">
        <v>19</v>
      </c>
      <c r="D14" s="24">
        <f t="shared" ref="D14" si="1">SUM(E14:I14)</f>
        <v>1457.2860000000001</v>
      </c>
      <c r="E14" s="26" t="s">
        <v>25</v>
      </c>
      <c r="F14" s="26" t="s">
        <v>25</v>
      </c>
      <c r="G14" s="34">
        <v>348.09399999999999</v>
      </c>
      <c r="H14" s="34">
        <v>1109.192</v>
      </c>
      <c r="I14" s="26" t="s">
        <v>25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6">
        <v>9</v>
      </c>
      <c r="B15" s="1" t="s">
        <v>17</v>
      </c>
      <c r="C15" s="1" t="s">
        <v>18</v>
      </c>
      <c r="D15" s="24">
        <f>SUM(E15:I15)</f>
        <v>1111.5509999999999</v>
      </c>
      <c r="E15" s="26" t="s">
        <v>25</v>
      </c>
      <c r="F15" s="26" t="s">
        <v>25</v>
      </c>
      <c r="G15" s="34">
        <v>191.209</v>
      </c>
      <c r="H15" s="34">
        <v>920.34199999999998</v>
      </c>
      <c r="I15" s="26" t="s">
        <v>25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8" x14ac:dyDescent="0.25">
      <c r="A16" s="16">
        <v>10</v>
      </c>
      <c r="B16" s="1" t="s">
        <v>17</v>
      </c>
      <c r="C16" s="1" t="s">
        <v>32</v>
      </c>
      <c r="D16" s="24">
        <f>SUM(E16:I16)</f>
        <v>16.32</v>
      </c>
      <c r="E16" s="26" t="s">
        <v>25</v>
      </c>
      <c r="F16" s="26" t="s">
        <v>25</v>
      </c>
      <c r="G16" s="34">
        <v>4.7469999999999999</v>
      </c>
      <c r="H16" s="34">
        <v>11.573</v>
      </c>
      <c r="I16" s="26" t="s">
        <v>25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4" x14ac:dyDescent="0.25">
      <c r="A17" s="16">
        <v>11</v>
      </c>
      <c r="B17" s="1" t="s">
        <v>17</v>
      </c>
      <c r="C17" s="1" t="s">
        <v>20</v>
      </c>
      <c r="D17" s="27">
        <f t="shared" ref="D17:D19" si="2">SUM(E17:I17)</f>
        <v>2.4</v>
      </c>
      <c r="E17" s="27" t="s">
        <v>25</v>
      </c>
      <c r="F17" s="27" t="s">
        <v>25</v>
      </c>
      <c r="G17" s="34">
        <v>0</v>
      </c>
      <c r="H17" s="34">
        <v>2.4</v>
      </c>
      <c r="I17" s="27" t="s">
        <v>25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</row>
    <row r="18" spans="1:14" x14ac:dyDescent="0.25">
      <c r="A18" s="16">
        <v>12</v>
      </c>
      <c r="B18" s="1" t="s">
        <v>17</v>
      </c>
      <c r="C18" s="1" t="s">
        <v>21</v>
      </c>
      <c r="D18" s="27">
        <f t="shared" si="2"/>
        <v>1.518</v>
      </c>
      <c r="E18" s="27">
        <f>VLOOKUP(C18,[1]СВОД!$C$3:$I$38,7,0)</f>
        <v>0</v>
      </c>
      <c r="F18" s="27" t="s">
        <v>25</v>
      </c>
      <c r="G18" s="34">
        <v>0</v>
      </c>
      <c r="H18" s="34">
        <v>1.518</v>
      </c>
      <c r="I18" s="27" t="s">
        <v>25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  <row r="19" spans="1:14" x14ac:dyDescent="0.25">
      <c r="A19" s="16">
        <v>13</v>
      </c>
      <c r="B19" s="1" t="s">
        <v>17</v>
      </c>
      <c r="C19" s="1" t="s">
        <v>28</v>
      </c>
      <c r="D19" s="27">
        <f t="shared" si="2"/>
        <v>0</v>
      </c>
      <c r="E19" s="27" t="s">
        <v>25</v>
      </c>
      <c r="F19" s="27" t="s">
        <v>25</v>
      </c>
      <c r="G19" s="34">
        <v>0</v>
      </c>
      <c r="H19" s="34">
        <v>0</v>
      </c>
      <c r="I19" s="27" t="s">
        <v>25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</row>
    <row r="20" spans="1:14" x14ac:dyDescent="0.25">
      <c r="A20" s="16">
        <v>14</v>
      </c>
      <c r="B20" s="1" t="s">
        <v>17</v>
      </c>
      <c r="C20" s="1" t="s">
        <v>29</v>
      </c>
      <c r="D20" s="28">
        <f>SUM(E20:I20)</f>
        <v>14.212999999999999</v>
      </c>
      <c r="E20" s="28" t="s">
        <v>25</v>
      </c>
      <c r="F20" s="28" t="s">
        <v>25</v>
      </c>
      <c r="G20" s="34">
        <v>0</v>
      </c>
      <c r="H20" s="34">
        <v>14.212999999999999</v>
      </c>
      <c r="I20" s="28" t="s">
        <v>25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 x14ac:dyDescent="0.25">
      <c r="A21" s="16">
        <v>15</v>
      </c>
      <c r="B21" s="1" t="s">
        <v>17</v>
      </c>
      <c r="C21" s="1" t="s">
        <v>36</v>
      </c>
      <c r="D21" s="30">
        <f>SUM(E21:I21)</f>
        <v>16.16</v>
      </c>
      <c r="E21" s="30" t="s">
        <v>25</v>
      </c>
      <c r="F21" s="30" t="s">
        <v>25</v>
      </c>
      <c r="G21" s="34">
        <v>16.16</v>
      </c>
      <c r="H21" s="34">
        <v>0</v>
      </c>
      <c r="I21" s="30"/>
      <c r="J21" s="30"/>
      <c r="K21" s="30"/>
      <c r="L21" s="30"/>
      <c r="M21" s="30"/>
      <c r="N21" s="30"/>
    </row>
    <row r="22" spans="1:14" x14ac:dyDescent="0.25">
      <c r="A22" s="16">
        <v>16</v>
      </c>
      <c r="B22" s="1" t="s">
        <v>17</v>
      </c>
      <c r="C22" s="1" t="s">
        <v>33</v>
      </c>
      <c r="D22" s="26">
        <f t="shared" ref="D22:D38" si="3">SUM(E22:I22)</f>
        <v>29.317999999999998</v>
      </c>
      <c r="E22" s="26" t="s">
        <v>25</v>
      </c>
      <c r="F22" s="26" t="s">
        <v>25</v>
      </c>
      <c r="G22" s="34">
        <v>20.097999999999999</v>
      </c>
      <c r="H22" s="34">
        <v>9.2200000000000006</v>
      </c>
      <c r="I22" s="26" t="s">
        <v>25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</row>
    <row r="23" spans="1:14" x14ac:dyDescent="0.25">
      <c r="A23" s="16">
        <v>17</v>
      </c>
      <c r="B23" s="1" t="s">
        <v>17</v>
      </c>
      <c r="C23" s="1" t="s">
        <v>34</v>
      </c>
      <c r="D23" s="26">
        <f t="shared" si="3"/>
        <v>5.2320000000000002</v>
      </c>
      <c r="E23" s="26" t="s">
        <v>25</v>
      </c>
      <c r="F23" s="26" t="s">
        <v>25</v>
      </c>
      <c r="G23" s="34">
        <v>5.2320000000000002</v>
      </c>
      <c r="H23" s="34">
        <v>0</v>
      </c>
      <c r="I23" s="26" t="s">
        <v>25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</row>
    <row r="24" spans="1:14" x14ac:dyDescent="0.25">
      <c r="A24" s="16">
        <v>18</v>
      </c>
      <c r="B24" s="1" t="s">
        <v>17</v>
      </c>
      <c r="C24" s="29" t="s">
        <v>35</v>
      </c>
      <c r="D24" s="27">
        <f t="shared" si="3"/>
        <v>62.890999999999998</v>
      </c>
      <c r="E24" s="27" t="s">
        <v>25</v>
      </c>
      <c r="F24" s="27" t="s">
        <v>25</v>
      </c>
      <c r="G24" s="34">
        <v>62.890999999999998</v>
      </c>
      <c r="H24" s="34">
        <v>0</v>
      </c>
      <c r="I24" s="27" t="s">
        <v>25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</row>
    <row r="25" spans="1:14" x14ac:dyDescent="0.25">
      <c r="A25" s="16">
        <v>19</v>
      </c>
      <c r="B25" s="1" t="s">
        <v>17</v>
      </c>
      <c r="C25" s="29" t="s">
        <v>37</v>
      </c>
      <c r="D25" s="32">
        <f t="shared" si="3"/>
        <v>298.41800000000001</v>
      </c>
      <c r="E25" s="32" t="s">
        <v>25</v>
      </c>
      <c r="F25" s="32" t="s">
        <v>25</v>
      </c>
      <c r="G25" s="34">
        <v>282.67599999999999</v>
      </c>
      <c r="H25" s="34">
        <v>15.742000000000001</v>
      </c>
      <c r="I25" s="32"/>
      <c r="J25" s="32"/>
      <c r="K25" s="32"/>
      <c r="L25" s="32"/>
      <c r="M25" s="32"/>
      <c r="N25" s="32"/>
    </row>
    <row r="26" spans="1:14" x14ac:dyDescent="0.25">
      <c r="A26" s="16">
        <v>20</v>
      </c>
      <c r="B26" s="1" t="s">
        <v>17</v>
      </c>
      <c r="C26" s="29" t="s">
        <v>38</v>
      </c>
      <c r="D26" s="32">
        <f t="shared" si="3"/>
        <v>1.3959999999999999</v>
      </c>
      <c r="E26" s="32" t="s">
        <v>25</v>
      </c>
      <c r="F26" s="32" t="s">
        <v>25</v>
      </c>
      <c r="G26" s="34">
        <v>0</v>
      </c>
      <c r="H26" s="34">
        <v>1.3959999999999999</v>
      </c>
      <c r="I26" s="32"/>
      <c r="J26" s="32"/>
      <c r="K26" s="32"/>
      <c r="L26" s="32"/>
      <c r="M26" s="32"/>
      <c r="N26" s="32"/>
    </row>
    <row r="27" spans="1:14" x14ac:dyDescent="0.25">
      <c r="A27" s="16">
        <v>21</v>
      </c>
      <c r="B27" s="1" t="s">
        <v>17</v>
      </c>
      <c r="C27" s="29" t="s">
        <v>39</v>
      </c>
      <c r="D27" s="32">
        <f t="shared" si="3"/>
        <v>1.169</v>
      </c>
      <c r="E27" s="32" t="s">
        <v>25</v>
      </c>
      <c r="F27" s="32" t="s">
        <v>25</v>
      </c>
      <c r="G27" s="34">
        <v>0</v>
      </c>
      <c r="H27" s="34">
        <v>1.169</v>
      </c>
      <c r="I27" s="32"/>
      <c r="J27" s="32"/>
      <c r="K27" s="32"/>
      <c r="L27" s="32"/>
      <c r="M27" s="32"/>
      <c r="N27" s="32"/>
    </row>
    <row r="28" spans="1:14" x14ac:dyDescent="0.25">
      <c r="A28" s="16">
        <v>22</v>
      </c>
      <c r="B28" s="1" t="s">
        <v>17</v>
      </c>
      <c r="C28" s="29" t="s">
        <v>40</v>
      </c>
      <c r="D28" s="32">
        <f t="shared" si="3"/>
        <v>8.57</v>
      </c>
      <c r="E28" s="32" t="s">
        <v>25</v>
      </c>
      <c r="F28" s="32" t="s">
        <v>25</v>
      </c>
      <c r="G28" s="34">
        <v>8.57</v>
      </c>
      <c r="H28" s="34">
        <v>0</v>
      </c>
      <c r="I28" s="32"/>
      <c r="J28" s="32"/>
      <c r="K28" s="32"/>
      <c r="L28" s="32"/>
      <c r="M28" s="32"/>
      <c r="N28" s="32"/>
    </row>
    <row r="29" spans="1:14" x14ac:dyDescent="0.25">
      <c r="A29" s="16">
        <v>23</v>
      </c>
      <c r="B29" s="1" t="s">
        <v>17</v>
      </c>
      <c r="C29" s="29" t="s">
        <v>41</v>
      </c>
      <c r="D29" s="32">
        <f t="shared" si="3"/>
        <v>1.127</v>
      </c>
      <c r="E29" s="32" t="s">
        <v>25</v>
      </c>
      <c r="F29" s="32" t="s">
        <v>25</v>
      </c>
      <c r="G29" s="34">
        <v>1.127</v>
      </c>
      <c r="H29" s="34">
        <v>0</v>
      </c>
      <c r="I29" s="32"/>
      <c r="J29" s="32"/>
      <c r="K29" s="32"/>
      <c r="L29" s="32"/>
      <c r="M29" s="32"/>
      <c r="N29" s="32"/>
    </row>
    <row r="30" spans="1:14" x14ac:dyDescent="0.25">
      <c r="A30" s="16">
        <v>24</v>
      </c>
      <c r="B30" s="1" t="s">
        <v>17</v>
      </c>
      <c r="C30" s="29" t="s">
        <v>42</v>
      </c>
      <c r="D30" s="32">
        <f t="shared" si="3"/>
        <v>1.302</v>
      </c>
      <c r="E30" s="32" t="s">
        <v>25</v>
      </c>
      <c r="F30" s="32" t="s">
        <v>25</v>
      </c>
      <c r="G30" s="34">
        <v>0</v>
      </c>
      <c r="H30" s="34">
        <v>1.302</v>
      </c>
      <c r="I30" s="32"/>
      <c r="J30" s="32"/>
      <c r="K30" s="32"/>
      <c r="L30" s="32"/>
      <c r="M30" s="32"/>
      <c r="N30" s="32"/>
    </row>
    <row r="31" spans="1:14" x14ac:dyDescent="0.25">
      <c r="A31" s="16">
        <v>25</v>
      </c>
      <c r="B31" s="1" t="s">
        <v>17</v>
      </c>
      <c r="C31" s="29" t="s">
        <v>46</v>
      </c>
      <c r="D31" s="33">
        <f t="shared" si="3"/>
        <v>1.9550000000000001</v>
      </c>
      <c r="E31" s="33"/>
      <c r="F31" s="33"/>
      <c r="G31" s="34">
        <v>0</v>
      </c>
      <c r="H31" s="34">
        <v>1.9550000000000001</v>
      </c>
      <c r="I31" s="33"/>
      <c r="J31" s="33"/>
      <c r="K31" s="33"/>
      <c r="L31" s="33"/>
      <c r="M31" s="33"/>
      <c r="N31" s="33"/>
    </row>
    <row r="32" spans="1:14" x14ac:dyDescent="0.25">
      <c r="A32" s="16">
        <v>26</v>
      </c>
      <c r="B32" s="1" t="s">
        <v>17</v>
      </c>
      <c r="C32" s="29" t="s">
        <v>45</v>
      </c>
      <c r="D32" s="33">
        <f t="shared" si="3"/>
        <v>17.231000000000002</v>
      </c>
      <c r="E32" s="33"/>
      <c r="F32" s="33"/>
      <c r="G32" s="34">
        <v>0</v>
      </c>
      <c r="H32" s="34">
        <v>17.231000000000002</v>
      </c>
      <c r="I32" s="33"/>
      <c r="J32" s="33"/>
      <c r="K32" s="33"/>
      <c r="L32" s="33"/>
      <c r="M32" s="33"/>
      <c r="N32" s="33"/>
    </row>
    <row r="33" spans="1:17" x14ac:dyDescent="0.25">
      <c r="A33" s="16">
        <v>27</v>
      </c>
      <c r="B33" s="1" t="s">
        <v>17</v>
      </c>
      <c r="C33" s="29" t="s">
        <v>48</v>
      </c>
      <c r="D33" s="36">
        <f t="shared" si="3"/>
        <v>7.444</v>
      </c>
      <c r="E33" s="36"/>
      <c r="F33" s="36"/>
      <c r="G33" s="34">
        <v>2.1909999999999998</v>
      </c>
      <c r="H33" s="34">
        <v>5.2530000000000001</v>
      </c>
      <c r="I33" s="36"/>
      <c r="J33" s="36"/>
      <c r="K33" s="36"/>
      <c r="L33" s="36"/>
      <c r="M33" s="36"/>
      <c r="N33" s="36"/>
    </row>
    <row r="34" spans="1:17" x14ac:dyDescent="0.25">
      <c r="A34" s="16">
        <v>28</v>
      </c>
      <c r="B34" s="1" t="s">
        <v>22</v>
      </c>
      <c r="C34" s="29" t="s">
        <v>23</v>
      </c>
      <c r="D34" s="32">
        <f t="shared" si="3"/>
        <v>5.4089999999999998</v>
      </c>
      <c r="E34" s="27" t="s">
        <v>25</v>
      </c>
      <c r="F34" s="27" t="s">
        <v>25</v>
      </c>
      <c r="G34" s="34">
        <v>0</v>
      </c>
      <c r="H34" s="34">
        <v>5.4089999999999998</v>
      </c>
      <c r="I34" s="27" t="s">
        <v>25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</row>
    <row r="35" spans="1:17" x14ac:dyDescent="0.25">
      <c r="A35" s="16">
        <v>29</v>
      </c>
      <c r="B35" s="1" t="s">
        <v>22</v>
      </c>
      <c r="C35" s="29" t="s">
        <v>24</v>
      </c>
      <c r="D35" s="31">
        <f t="shared" si="3"/>
        <v>1.232</v>
      </c>
      <c r="E35" s="31" t="s">
        <v>25</v>
      </c>
      <c r="F35" s="31" t="s">
        <v>25</v>
      </c>
      <c r="G35" s="34">
        <v>0</v>
      </c>
      <c r="H35" s="34">
        <v>1.232</v>
      </c>
      <c r="I35" s="31"/>
      <c r="J35" s="31"/>
      <c r="K35" s="31"/>
      <c r="L35" s="31"/>
      <c r="M35" s="31"/>
      <c r="N35" s="31"/>
    </row>
    <row r="36" spans="1:17" x14ac:dyDescent="0.25">
      <c r="A36" s="16">
        <v>30</v>
      </c>
      <c r="B36" s="1" t="s">
        <v>22</v>
      </c>
      <c r="C36" s="29" t="s">
        <v>26</v>
      </c>
      <c r="D36" s="31">
        <f t="shared" si="3"/>
        <v>0.71599999999999997</v>
      </c>
      <c r="E36" s="31" t="s">
        <v>25</v>
      </c>
      <c r="F36" s="31" t="s">
        <v>25</v>
      </c>
      <c r="G36" s="34">
        <v>0</v>
      </c>
      <c r="H36" s="34">
        <v>0.71599999999999997</v>
      </c>
      <c r="I36" s="31"/>
      <c r="J36" s="31"/>
      <c r="K36" s="31"/>
      <c r="L36" s="31"/>
      <c r="M36" s="31"/>
      <c r="N36" s="31"/>
    </row>
    <row r="37" spans="1:17" x14ac:dyDescent="0.25">
      <c r="A37" s="16">
        <v>31</v>
      </c>
      <c r="B37" s="1" t="s">
        <v>22</v>
      </c>
      <c r="C37" s="29" t="s">
        <v>27</v>
      </c>
      <c r="D37" s="31">
        <f t="shared" si="3"/>
        <v>0</v>
      </c>
      <c r="E37" s="31" t="s">
        <v>25</v>
      </c>
      <c r="F37" s="31" t="s">
        <v>25</v>
      </c>
      <c r="G37" s="34">
        <v>0</v>
      </c>
      <c r="H37" s="34">
        <v>0</v>
      </c>
      <c r="I37" s="31"/>
      <c r="J37" s="31"/>
      <c r="K37" s="31"/>
      <c r="L37" s="31"/>
      <c r="M37" s="31"/>
      <c r="N37" s="31"/>
    </row>
    <row r="38" spans="1:17" x14ac:dyDescent="0.25">
      <c r="A38" s="16">
        <v>32</v>
      </c>
      <c r="B38" s="1" t="s">
        <v>49</v>
      </c>
      <c r="C38" s="37" t="s">
        <v>47</v>
      </c>
      <c r="D38" s="36">
        <f t="shared" si="3"/>
        <v>6.9660000000000002</v>
      </c>
      <c r="E38" s="36"/>
      <c r="F38" s="36"/>
      <c r="G38" s="36">
        <v>1.8620000000000001</v>
      </c>
      <c r="H38" s="36">
        <v>5.1040000000000001</v>
      </c>
      <c r="I38" s="36"/>
      <c r="J38" s="36"/>
      <c r="K38" s="36"/>
      <c r="L38" s="36"/>
      <c r="M38" s="36"/>
      <c r="N38" s="36"/>
      <c r="O38" s="6"/>
    </row>
    <row r="39" spans="1:17" x14ac:dyDescent="0.25">
      <c r="A39" s="8"/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6"/>
    </row>
    <row r="40" spans="1:17" x14ac:dyDescent="0.25">
      <c r="A40" s="8"/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6"/>
    </row>
    <row r="41" spans="1:17" x14ac:dyDescent="0.25">
      <c r="A41" s="5" t="s">
        <v>11</v>
      </c>
    </row>
    <row r="42" spans="1:17" ht="45" customHeight="1" x14ac:dyDescent="0.25">
      <c r="A42" s="38" t="s">
        <v>1</v>
      </c>
      <c r="B42" s="38" t="s">
        <v>2</v>
      </c>
      <c r="C42" s="40" t="s">
        <v>12</v>
      </c>
      <c r="D42" s="40" t="s">
        <v>4</v>
      </c>
      <c r="E42" s="40"/>
      <c r="F42" s="40" t="s">
        <v>5</v>
      </c>
      <c r="G42" s="40"/>
      <c r="H42" s="12"/>
      <c r="I42" s="12"/>
      <c r="J42" s="12"/>
      <c r="K42" s="12"/>
      <c r="L42" s="12"/>
      <c r="M42" s="12"/>
      <c r="N42" s="12"/>
      <c r="O42" s="7"/>
      <c r="Q42" s="7"/>
    </row>
    <row r="43" spans="1:17" x14ac:dyDescent="0.25">
      <c r="A43" s="38"/>
      <c r="B43" s="38"/>
      <c r="C43" s="40"/>
      <c r="D43" s="38" t="s">
        <v>6</v>
      </c>
      <c r="E43" s="38"/>
      <c r="F43" s="38" t="s">
        <v>6</v>
      </c>
      <c r="G43" s="38"/>
      <c r="H43" s="13"/>
      <c r="I43" s="13"/>
      <c r="J43" s="13"/>
      <c r="K43" s="13"/>
      <c r="L43" s="13"/>
      <c r="M43" s="13"/>
      <c r="N43" s="13"/>
    </row>
    <row r="44" spans="1:17" x14ac:dyDescent="0.25">
      <c r="A44" s="16">
        <v>1</v>
      </c>
      <c r="B44" s="1"/>
      <c r="C44" s="19"/>
      <c r="D44" s="18"/>
      <c r="E44" s="20"/>
      <c r="F44" s="41"/>
      <c r="G44" s="41"/>
      <c r="H44" s="11"/>
      <c r="I44" s="11"/>
      <c r="J44" s="11"/>
      <c r="K44" s="11"/>
      <c r="L44" s="11"/>
      <c r="M44" s="11"/>
      <c r="N44" s="11"/>
    </row>
    <row r="45" spans="1:17" x14ac:dyDescent="0.25">
      <c r="A45" s="16">
        <v>2</v>
      </c>
      <c r="B45" s="1"/>
      <c r="C45" s="19"/>
      <c r="D45" s="18"/>
      <c r="E45" s="18"/>
      <c r="F45" s="41"/>
      <c r="G45" s="41"/>
      <c r="H45" s="11"/>
      <c r="I45" s="11"/>
      <c r="J45" s="11"/>
      <c r="K45" s="11"/>
      <c r="L45" s="11"/>
      <c r="M45" s="11"/>
      <c r="N45" s="11"/>
    </row>
    <row r="46" spans="1:17" x14ac:dyDescent="0.25">
      <c r="A46" s="16">
        <v>3</v>
      </c>
      <c r="B46" s="1"/>
      <c r="C46" s="19"/>
      <c r="D46" s="18"/>
      <c r="E46" s="18"/>
      <c r="F46" s="41"/>
      <c r="G46" s="41"/>
      <c r="H46" s="11"/>
      <c r="I46" s="11"/>
      <c r="J46" s="11"/>
      <c r="K46" s="11"/>
      <c r="L46" s="11"/>
      <c r="M46" s="11"/>
      <c r="N46" s="11"/>
    </row>
    <row r="48" spans="1:17" x14ac:dyDescent="0.25">
      <c r="A48" s="5" t="s">
        <v>13</v>
      </c>
    </row>
    <row r="49" spans="1:14" ht="45" customHeight="1" x14ac:dyDescent="0.25">
      <c r="A49" s="38" t="s">
        <v>1</v>
      </c>
      <c r="B49" s="38" t="s">
        <v>2</v>
      </c>
      <c r="C49" s="40" t="s">
        <v>12</v>
      </c>
      <c r="D49" s="40" t="s">
        <v>4</v>
      </c>
      <c r="E49" s="40"/>
      <c r="F49" s="40" t="s">
        <v>5</v>
      </c>
      <c r="G49" s="40"/>
      <c r="H49" s="12"/>
      <c r="I49" s="12"/>
      <c r="J49" s="12"/>
      <c r="K49" s="12"/>
      <c r="L49" s="12"/>
      <c r="M49" s="12"/>
      <c r="N49" s="12"/>
    </row>
    <row r="50" spans="1:14" x14ac:dyDescent="0.25">
      <c r="A50" s="38"/>
      <c r="B50" s="38"/>
      <c r="C50" s="40"/>
      <c r="D50" s="38" t="s">
        <v>6</v>
      </c>
      <c r="E50" s="38"/>
      <c r="F50" s="38" t="s">
        <v>6</v>
      </c>
      <c r="G50" s="38"/>
      <c r="H50" s="13"/>
      <c r="I50" s="13"/>
      <c r="J50" s="13"/>
      <c r="K50" s="13"/>
      <c r="L50" s="13"/>
      <c r="M50" s="13"/>
      <c r="N50" s="13"/>
    </row>
    <row r="51" spans="1:14" x14ac:dyDescent="0.25">
      <c r="A51" s="16"/>
      <c r="B51" s="1"/>
      <c r="C51" s="17"/>
      <c r="D51" s="18"/>
      <c r="E51" s="18"/>
      <c r="F51" s="42"/>
      <c r="G51" s="42"/>
      <c r="H51" s="11"/>
      <c r="I51" s="11"/>
      <c r="J51" s="11"/>
      <c r="K51" s="11"/>
      <c r="L51" s="11"/>
      <c r="M51" s="11"/>
      <c r="N51" s="11"/>
    </row>
    <row r="52" spans="1:14" x14ac:dyDescent="0.25">
      <c r="A52" s="16"/>
      <c r="B52" s="1"/>
      <c r="C52" s="19"/>
      <c r="D52" s="18"/>
      <c r="E52" s="18"/>
      <c r="F52" s="42"/>
      <c r="G52" s="42"/>
      <c r="H52" s="11"/>
      <c r="I52" s="11"/>
      <c r="J52" s="11">
        <f>J51-H51-K51</f>
        <v>0</v>
      </c>
      <c r="K52" s="11"/>
      <c r="L52" s="11"/>
      <c r="M52" s="11"/>
      <c r="N52" s="11"/>
    </row>
    <row r="53" spans="1:14" x14ac:dyDescent="0.25">
      <c r="A53" s="16"/>
      <c r="B53" s="1"/>
      <c r="C53" s="19"/>
      <c r="D53" s="18"/>
      <c r="E53" s="18"/>
      <c r="F53" s="42"/>
      <c r="G53" s="42"/>
      <c r="H53" s="11"/>
      <c r="I53" s="11"/>
      <c r="J53" s="11"/>
      <c r="K53" s="11"/>
      <c r="L53" s="11"/>
      <c r="M53" s="11"/>
      <c r="N53" s="11"/>
    </row>
    <row r="54" spans="1:14" hidden="1" x14ac:dyDescent="0.25">
      <c r="A54" s="16"/>
      <c r="B54" s="1"/>
      <c r="C54" s="19"/>
      <c r="D54" s="18"/>
      <c r="E54" s="20"/>
      <c r="F54" s="42"/>
      <c r="G54" s="42"/>
      <c r="H54" s="11"/>
      <c r="I54" s="11"/>
      <c r="J54" s="11"/>
      <c r="K54" s="11"/>
      <c r="L54" s="11"/>
      <c r="M54" s="11"/>
      <c r="N54" s="11"/>
    </row>
    <row r="55" spans="1:14" x14ac:dyDescent="0.25">
      <c r="A55" s="16"/>
      <c r="B55" s="1"/>
      <c r="C55" s="19"/>
      <c r="D55" s="18"/>
      <c r="E55" s="18"/>
      <c r="F55" s="42"/>
      <c r="G55" s="42"/>
    </row>
    <row r="56" spans="1:14" x14ac:dyDescent="0.25">
      <c r="D56" s="14"/>
    </row>
    <row r="58" spans="1:14" x14ac:dyDescent="0.25">
      <c r="D58" s="7"/>
    </row>
    <row r="59" spans="1:14" x14ac:dyDescent="0.25">
      <c r="D59" s="7"/>
    </row>
    <row r="60" spans="1:14" x14ac:dyDescent="0.25">
      <c r="D60" s="7"/>
    </row>
  </sheetData>
  <mergeCells count="28">
    <mergeCell ref="F55:G55"/>
    <mergeCell ref="F54:G54"/>
    <mergeCell ref="F51:G51"/>
    <mergeCell ref="F52:G52"/>
    <mergeCell ref="F53:G53"/>
    <mergeCell ref="F44:G44"/>
    <mergeCell ref="D42:E42"/>
    <mergeCell ref="A49:A50"/>
    <mergeCell ref="B49:B50"/>
    <mergeCell ref="C49:C50"/>
    <mergeCell ref="D49:E49"/>
    <mergeCell ref="F49:G49"/>
    <mergeCell ref="D50:E50"/>
    <mergeCell ref="F50:G50"/>
    <mergeCell ref="F45:G45"/>
    <mergeCell ref="F46:G46"/>
    <mergeCell ref="F42:G42"/>
    <mergeCell ref="D43:E43"/>
    <mergeCell ref="F43:G43"/>
    <mergeCell ref="C42:C43"/>
    <mergeCell ref="A42:A43"/>
    <mergeCell ref="B42:B43"/>
    <mergeCell ref="D4:I4"/>
    <mergeCell ref="A1:N1"/>
    <mergeCell ref="A4:A5"/>
    <mergeCell ref="B4:B5"/>
    <mergeCell ref="C4:C5"/>
    <mergeCell ref="J4:N4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2020-10-26T04:52:44Z</dcterms:modified>
</cp:coreProperties>
</file>