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раскрытие информации\2023\ИННОВАТТ\04\"/>
    </mc:Choice>
  </mc:AlternateContent>
  <xr:revisionPtr revIDLastSave="0" documentId="8_{34B400AF-81A5-4C94-80C1-F10AE13BEC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4.2023" sheetId="1" r:id="rId1"/>
  </sheets>
  <externalReferences>
    <externalReference r:id="rId2"/>
  </externalReferences>
  <definedNames>
    <definedName name="_xlnm._FilterDatabase" localSheetId="0" hidden="1">'04.2023'!$A$6:$S$27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1" l="1"/>
  <c r="A26" i="1"/>
  <c r="D26" i="1"/>
  <c r="H6" i="1" l="1"/>
  <c r="G6" i="1"/>
  <c r="D23" i="1" l="1"/>
  <c r="D10" i="1"/>
  <c r="D15" i="1"/>
  <c r="D1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8" i="1"/>
  <c r="D9" i="1"/>
  <c r="D11" i="1"/>
  <c r="D12" i="1"/>
  <c r="D14" i="1"/>
  <c r="D16" i="1"/>
  <c r="D17" i="1"/>
  <c r="D18" i="1"/>
  <c r="D20" i="1"/>
  <c r="D21" i="1"/>
  <c r="D22" i="1"/>
  <c r="D24" i="1"/>
  <c r="D25" i="1"/>
  <c r="D27" i="1"/>
  <c r="J40" i="1" l="1"/>
  <c r="E13" i="1"/>
  <c r="D13" i="1" s="1"/>
  <c r="F6" i="1"/>
  <c r="E6" i="1" l="1"/>
  <c r="D7" i="1"/>
  <c r="D6" i="1" s="1"/>
</calcChain>
</file>

<file path=xl/sharedStrings.xml><?xml version="1.0" encoding="utf-8"?>
<sst xmlns="http://schemas.openxmlformats.org/spreadsheetml/2006/main" count="125" uniqueCount="39">
  <si>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</si>
  <si>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</si>
  <si>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</si>
  <si>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</si>
  <si>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</si>
  <si>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</si>
  <si>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</si>
  <si>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</si>
  <si>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</si>
  <si>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</si>
  <si>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</si>
  <si>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</si>
  <si>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</si>
  <si>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</si>
  <si>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</si>
  <si>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</si>
  <si>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</si>
  <si>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</si>
  <si>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</si>
  <si>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ООО "Центргидроэнерго-сервис"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</si>
  <si>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</si>
  <si>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</si>
  <si>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</si>
  <si>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</si>
  <si>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ООО "ЭнергоСтандарт" </t>
  </si>
  <si>
    <t>АО "Оборонэнерго"</t>
  </si>
  <si>
    <t>АО "ИНЭП-система"</t>
  </si>
  <si>
    <t>АО "ЛИИ им. М.М. Громова"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</si>
  <si>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</si>
  <si>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</si>
  <si>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</si>
  <si>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</si>
  <si>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</si>
  <si>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>ООО "Аристос"</t>
  </si>
  <si>
    <t>ООО "ЛАЙТ СИТИ"</t>
  </si>
  <si>
    <t xml:space="preserve">ООО "ЦКэнерго" </t>
  </si>
  <si>
    <t>ООО "Самолет-Прогресс"</t>
  </si>
  <si>
    <t>Краснодарский край</t>
  </si>
  <si>
    <t>АО "НЭСК-электросети"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</si>
</sst>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4"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/>
    <xf numFmtId="167" fontId="7" fillId="0" borderId="0" xfId="0" applyNumberFormat="1" applyFont="1"/>
    <xf numFmtId="168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Desktop/&#1042;&#1048;&#1050;&#1040;/4%20&#1062;&#1050;%20&#1076;&#1077;&#1082;&#1072;&#1073;&#1088;&#1100;20/&#1053;&#1086;&#1074;&#1072;&#1103;%20&#1087;&#1072;&#1087;&#1082;&#1072;%20(2)/&#1076;&#1072;&#1085;&#1085;&#1099;&#1077;%20&#1076;&#1083;&#1103;%20&#1086;&#1090;&#1095;&#1077;&#1090;&#1072;%20&#1080;&#1102;&#1083;&#1100;%20&#1069;&#1085;&#1058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ОРЫ СТОЛИЦЫ"/>
      <sheetName val="ООО Русские Башни"/>
      <sheetName val="ЗАО Русские Башни"/>
      <sheetName val="ОПОРЫ ЮГА"/>
      <sheetName val="Т2"/>
      <sheetName val="ПраймТелеком МСК"/>
      <sheetName val="Прайм Телеком СПБ"/>
      <sheetName val="ПраймТелеком Ю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АО "ОЭК"</v>
          </cell>
          <cell r="D3">
            <v>186945</v>
          </cell>
          <cell r="E3">
            <v>2932816</v>
          </cell>
          <cell r="G3">
            <v>0</v>
          </cell>
          <cell r="I3">
            <v>186.94499999999999</v>
          </cell>
        </row>
        <row r="4">
          <cell r="C4" t="str">
            <v>ПАО «МОЭСК»</v>
          </cell>
          <cell r="D4">
            <v>40892</v>
          </cell>
          <cell r="E4">
            <v>204264</v>
          </cell>
          <cell r="G4">
            <v>0</v>
          </cell>
          <cell r="I4">
            <v>40.892000000000003</v>
          </cell>
        </row>
        <row r="5">
          <cell r="C5" t="str">
            <v>ПАО «МОЭСК»</v>
          </cell>
          <cell r="D5">
            <v>384572</v>
          </cell>
          <cell r="E5">
            <v>1156881</v>
          </cell>
          <cell r="G5">
            <v>0</v>
          </cell>
          <cell r="I5">
            <v>384.572</v>
          </cell>
        </row>
        <row r="6">
          <cell r="C6" t="str">
            <v>АО «Мособлэнерго»</v>
          </cell>
          <cell r="D6">
            <v>190856</v>
          </cell>
          <cell r="E6">
            <v>1213087</v>
          </cell>
          <cell r="G6">
            <v>0</v>
          </cell>
          <cell r="I6">
            <v>190.85599999999999</v>
          </cell>
        </row>
        <row r="7">
          <cell r="C7" t="str">
            <v>АО "Богородская электросеть"</v>
          </cell>
          <cell r="D7">
            <v>5051</v>
          </cell>
          <cell r="E7">
            <v>21712</v>
          </cell>
          <cell r="G7">
            <v>0</v>
          </cell>
          <cell r="I7">
            <v>5.0510000000000002</v>
          </cell>
        </row>
        <row r="8">
          <cell r="C8" t="str">
            <v>АО "Ремонтно-строительное предприятие"</v>
          </cell>
          <cell r="D8">
            <v>0</v>
          </cell>
          <cell r="E8">
            <v>2454</v>
          </cell>
          <cell r="G8">
            <v>0</v>
          </cell>
          <cell r="I8">
            <v>0</v>
          </cell>
        </row>
        <row r="9">
          <cell r="C9" t="str">
            <v>ООО "Центргидроэнерго-сервис"</v>
          </cell>
          <cell r="D9">
            <v>0</v>
          </cell>
          <cell r="E9">
            <v>1561</v>
          </cell>
          <cell r="G9">
            <v>0</v>
          </cell>
          <cell r="I9">
            <v>0</v>
          </cell>
        </row>
        <row r="10">
          <cell r="C10" t="str">
            <v>ПАО "МРСК Центра и Приволжья"</v>
          </cell>
          <cell r="D10">
            <v>0</v>
          </cell>
          <cell r="E10">
            <v>0</v>
          </cell>
          <cell r="I10">
            <v>0</v>
          </cell>
        </row>
        <row r="11">
          <cell r="C11" t="str">
            <v>ООО "Орехово-Зуевская Электросеть"</v>
          </cell>
          <cell r="D11">
            <v>0</v>
          </cell>
          <cell r="E11">
            <v>47126</v>
          </cell>
          <cell r="G11">
            <v>0</v>
          </cell>
          <cell r="I11">
            <v>0</v>
          </cell>
        </row>
        <row r="12">
          <cell r="C12" t="str">
            <v>АО "Оборонэнерго" филиал Центральный</v>
          </cell>
          <cell r="D12">
            <v>6234</v>
          </cell>
          <cell r="E12">
            <v>0</v>
          </cell>
          <cell r="G12">
            <v>0</v>
          </cell>
          <cell r="I12">
            <v>6.234</v>
          </cell>
        </row>
        <row r="13">
          <cell r="C13" t="str">
            <v>АО "МСК Энергосеть"</v>
          </cell>
          <cell r="D13">
            <v>23689</v>
          </cell>
          <cell r="E13">
            <v>6463</v>
          </cell>
          <cell r="G13">
            <v>0</v>
          </cell>
          <cell r="I13">
            <v>23.689</v>
          </cell>
        </row>
        <row r="14">
          <cell r="C14" t="str">
            <v>ООО Энергостандарт"</v>
          </cell>
          <cell r="D14">
            <v>1264</v>
          </cell>
          <cell r="E14">
            <v>0</v>
          </cell>
          <cell r="G14">
            <v>0</v>
          </cell>
          <cell r="I14">
            <v>1.264</v>
          </cell>
        </row>
        <row r="15">
          <cell r="C15" t="str">
            <v>АО "Донэнерго"</v>
          </cell>
          <cell r="D15">
            <v>17400</v>
          </cell>
          <cell r="E15">
            <v>260130</v>
          </cell>
          <cell r="G15">
            <v>0</v>
          </cell>
          <cell r="I15">
            <v>17.399999999999999</v>
          </cell>
        </row>
        <row r="16">
          <cell r="C16" t="str">
            <v>ПАО "Ленэнерго"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</row>
        <row r="17">
          <cell r="C17" t="str">
            <v>ООО "ЮГСТРОЙМОНТАЖ"</v>
          </cell>
          <cell r="D17">
            <v>1313</v>
          </cell>
          <cell r="E17">
            <v>0</v>
          </cell>
          <cell r="G17">
            <v>0</v>
          </cell>
          <cell r="I17">
            <v>1.3129999999999999</v>
          </cell>
        </row>
        <row r="18">
          <cell r="C18" t="str">
            <v>МКП "Ростгорсвет"</v>
          </cell>
          <cell r="D18">
            <v>2390</v>
          </cell>
          <cell r="E18">
            <v>0</v>
          </cell>
          <cell r="G18">
            <v>0</v>
          </cell>
          <cell r="I18">
            <v>2.39</v>
          </cell>
        </row>
        <row r="19">
          <cell r="C19" t="str">
            <v>ПАО "Ленэнерго"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 t="str">
            <v xml:space="preserve">АО "РЖД" </v>
          </cell>
          <cell r="D20">
            <v>297384</v>
          </cell>
          <cell r="E20">
            <v>6126</v>
          </cell>
          <cell r="G20">
            <v>0</v>
          </cell>
          <cell r="I20">
            <v>297.38400000000001</v>
          </cell>
        </row>
        <row r="21">
          <cell r="C21" t="str">
            <v xml:space="preserve">ООО "РИ Энерго" </v>
          </cell>
          <cell r="D21">
            <v>1910</v>
          </cell>
          <cell r="E21">
            <v>0</v>
          </cell>
          <cell r="G21">
            <v>0</v>
          </cell>
          <cell r="I21">
            <v>1.91</v>
          </cell>
        </row>
        <row r="22">
          <cell r="C22" t="str">
            <v>ООО «Развитие»</v>
          </cell>
          <cell r="D22">
            <v>14910</v>
          </cell>
          <cell r="E22">
            <v>10544</v>
          </cell>
          <cell r="G22">
            <v>0</v>
          </cell>
          <cell r="I22">
            <v>14.91</v>
          </cell>
        </row>
        <row r="23">
          <cell r="C23" t="str">
            <v>АО "ИНЭП-система" МО</v>
          </cell>
          <cell r="D23">
            <v>0</v>
          </cell>
          <cell r="E23">
            <v>1179</v>
          </cell>
          <cell r="G23">
            <v>0</v>
          </cell>
          <cell r="I23">
            <v>0</v>
          </cell>
        </row>
        <row r="24">
          <cell r="C24" t="str">
            <v>АО "ЛИИ им. М.М. Громова" МО</v>
          </cell>
          <cell r="D24">
            <v>0</v>
          </cell>
          <cell r="E24">
            <v>1353</v>
          </cell>
          <cell r="G24">
            <v>0</v>
          </cell>
          <cell r="I24">
            <v>0</v>
          </cell>
        </row>
        <row r="25">
          <cell r="C25" t="str">
            <v>АО "РЖД"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</row>
        <row r="26">
          <cell r="C26" t="str">
            <v>АО "РЭСС" МО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</row>
        <row r="27">
          <cell r="C27" t="str">
            <v>АО «Энергосервис" МО</v>
          </cell>
          <cell r="D27">
            <v>3796</v>
          </cell>
          <cell r="E27">
            <v>0</v>
          </cell>
          <cell r="G27">
            <v>0</v>
          </cell>
          <cell r="I27">
            <v>3.7959999999999998</v>
          </cell>
        </row>
        <row r="28">
          <cell r="C28" t="str">
            <v>Московская дирекция инфраструктуры МОМосковско-Смоленская дистанция электроснабжения</v>
          </cell>
          <cell r="D28">
            <v>8776</v>
          </cell>
          <cell r="E28">
            <v>0</v>
          </cell>
          <cell r="G28">
            <v>0</v>
          </cell>
          <cell r="I28">
            <v>8.7759999999999998</v>
          </cell>
        </row>
        <row r="29">
          <cell r="C29" t="str">
            <v>МУП «СГЭС» МО</v>
          </cell>
          <cell r="D29">
            <v>0</v>
          </cell>
          <cell r="E29">
            <v>2350</v>
          </cell>
          <cell r="G29">
            <v>0</v>
          </cell>
          <cell r="I29">
            <v>0</v>
          </cell>
        </row>
        <row r="30">
          <cell r="C30" t="str">
            <v>ООО «Дмитровская энергетическая компания» МО</v>
          </cell>
          <cell r="D30">
            <v>0</v>
          </cell>
          <cell r="E30">
            <v>1051</v>
          </cell>
          <cell r="G30">
            <v>0</v>
          </cell>
          <cell r="I30">
            <v>0</v>
          </cell>
        </row>
        <row r="31">
          <cell r="C31" t="str">
            <v>ПАО "МРСК Юга-Ростовэнерго"</v>
          </cell>
          <cell r="D31">
            <v>39944</v>
          </cell>
          <cell r="E31">
            <v>26560</v>
          </cell>
          <cell r="G31">
            <v>0</v>
          </cell>
          <cell r="I31">
            <v>39.944000000000003</v>
          </cell>
        </row>
        <row r="32">
          <cell r="C32" t="str">
            <v>АО "ОЭК"</v>
          </cell>
          <cell r="D32">
            <v>2298</v>
          </cell>
          <cell r="E32">
            <v>6525</v>
          </cell>
          <cell r="G32">
            <v>0</v>
          </cell>
          <cell r="I32">
            <v>2.298</v>
          </cell>
        </row>
        <row r="33">
          <cell r="C33" t="str">
            <v>СНТ «МИР-2» МСК</v>
          </cell>
          <cell r="D33">
            <v>6437</v>
          </cell>
          <cell r="E33">
            <v>0</v>
          </cell>
          <cell r="G33">
            <v>0</v>
          </cell>
          <cell r="I33">
            <v>6.4370000000000003</v>
          </cell>
        </row>
        <row r="34">
          <cell r="C34" t="str">
            <v>ЗАО "ЭЛЭКС" МО</v>
          </cell>
          <cell r="D34">
            <v>0</v>
          </cell>
          <cell r="E34">
            <v>18951</v>
          </cell>
          <cell r="G34">
            <v>0</v>
          </cell>
          <cell r="I34">
            <v>0</v>
          </cell>
        </row>
        <row r="35">
          <cell r="C35" t="str">
            <v>АО "Оборонэнерго" филиал Центральный ЛО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</row>
        <row r="36">
          <cell r="C36" t="str">
            <v>АО "Ремонтно-строительное предприятие" МСК</v>
          </cell>
          <cell r="D36">
            <v>0</v>
          </cell>
          <cell r="E36">
            <v>10963</v>
          </cell>
          <cell r="G36">
            <v>0</v>
          </cell>
          <cell r="I36">
            <v>0</v>
          </cell>
        </row>
        <row r="37">
          <cell r="C37" t="str">
            <v>ПАО "Вымпелком" МСК</v>
          </cell>
          <cell r="D37">
            <v>0</v>
          </cell>
          <cell r="E37">
            <v>10478</v>
          </cell>
          <cell r="G37">
            <v>0</v>
          </cell>
          <cell r="I37">
            <v>0</v>
          </cell>
        </row>
        <row r="38">
          <cell r="G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48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C16" sqref="C16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5.5703125" style="27" customWidth="1"/>
    <col min="8" max="8" width="17.5703125" style="27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ht="16.5" customHeight="1" x14ac:dyDescent="0.25">
      <c r="A2" s="3"/>
      <c r="B2" s="3"/>
      <c r="C2" s="3"/>
      <c r="D2" s="3"/>
      <c r="E2" s="33"/>
      <c r="G2" s="25"/>
      <c r="H2" s="26"/>
      <c r="I2" s="4"/>
      <c r="J2" s="3"/>
      <c r="K2" s="3"/>
      <c r="L2" s="3"/>
      <c r="M2" s="3"/>
      <c r="N2" s="3"/>
    </row>
    <row r="3" spans="1:18" x14ac:dyDescent="0.25">
      <c r="A3" s="5" t="s">
        <v>0</v>
      </c>
    </row>
    <row r="4" spans="1:18" ht="45" customHeight="1" x14ac:dyDescent="0.25">
      <c r="A4" s="36" t="s">
        <v>1</v>
      </c>
      <c r="B4" s="36" t="s">
        <v>2</v>
      </c>
      <c r="C4" s="39" t="s">
        <v>3</v>
      </c>
      <c r="D4" s="36" t="s">
        <v>4</v>
      </c>
      <c r="E4" s="36"/>
      <c r="F4" s="36"/>
      <c r="G4" s="36"/>
      <c r="H4" s="36"/>
      <c r="I4" s="36"/>
      <c r="J4" s="36" t="s">
        <v>5</v>
      </c>
      <c r="K4" s="36"/>
      <c r="L4" s="36"/>
      <c r="M4" s="36"/>
      <c r="N4" s="36"/>
    </row>
    <row r="5" spans="1:18" x14ac:dyDescent="0.25">
      <c r="A5" s="36"/>
      <c r="B5" s="36"/>
      <c r="C5" s="39"/>
      <c r="D5" s="22" t="s">
        <v>6</v>
      </c>
      <c r="E5" s="22" t="s">
        <v>7</v>
      </c>
      <c r="F5" s="22" t="s">
        <v>8</v>
      </c>
      <c r="G5" s="28" t="s">
        <v>9</v>
      </c>
      <c r="H5" s="28" t="s">
        <v>10</v>
      </c>
      <c r="I5" s="22" t="s">
        <v>15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</row>
    <row r="6" spans="1:18" x14ac:dyDescent="0.25">
      <c r="A6" s="22"/>
      <c r="B6" s="22"/>
      <c r="C6" s="23"/>
      <c r="D6" s="21">
        <f>SUM(D7:D27)</f>
        <v>5085.9929999999995</v>
      </c>
      <c r="E6" s="21">
        <f>SUM(E7:E27)</f>
        <v>0</v>
      </c>
      <c r="F6" s="21">
        <f>SUM(F7:F27)</f>
        <v>0.94199999999999995</v>
      </c>
      <c r="G6" s="29">
        <f>SUM(G7:G27)</f>
        <v>1294.1780000000001</v>
      </c>
      <c r="H6" s="29">
        <f>SUM(H7:H27)</f>
        <v>3790.8730000000005</v>
      </c>
      <c r="I6" s="22"/>
      <c r="J6" s="22"/>
      <c r="K6" s="22"/>
      <c r="L6" s="22"/>
      <c r="M6" s="22"/>
      <c r="N6" s="22"/>
    </row>
    <row r="7" spans="1:18" x14ac:dyDescent="0.25">
      <c r="A7" s="15">
        <v>1</v>
      </c>
      <c r="B7" s="1" t="s">
        <v>14</v>
      </c>
      <c r="C7" s="18" t="s">
        <v>16</v>
      </c>
      <c r="D7" s="24">
        <f>SUM(E7:I7)</f>
        <v>83.045000000000002</v>
      </c>
      <c r="E7" s="24" t="s">
        <v>20</v>
      </c>
      <c r="F7" s="24" t="s">
        <v>20</v>
      </c>
      <c r="G7" s="24">
        <v>0</v>
      </c>
      <c r="H7" s="24">
        <v>83.045000000000002</v>
      </c>
      <c r="I7" s="24" t="s">
        <v>20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8" ht="30" x14ac:dyDescent="0.25">
      <c r="A8" s="15">
        <f>A7+1</f>
        <v>2</v>
      </c>
      <c r="B8" s="1" t="s">
        <v>14</v>
      </c>
      <c r="C8" s="18" t="s">
        <v>28</v>
      </c>
      <c r="D8" s="24">
        <f t="shared" ref="D8:D27" si="0">SUM(E8:I8)</f>
        <v>112.27</v>
      </c>
      <c r="E8" s="24"/>
      <c r="F8" s="24" t="s">
        <v>20</v>
      </c>
      <c r="G8" s="24">
        <v>24.091999999999999</v>
      </c>
      <c r="H8" s="24">
        <v>88.177999999999997</v>
      </c>
      <c r="I8" s="24"/>
      <c r="J8" s="24"/>
      <c r="K8" s="24"/>
      <c r="L8" s="24"/>
      <c r="M8" s="24"/>
      <c r="N8" s="24"/>
      <c r="P8" s="7"/>
      <c r="R8" s="7"/>
    </row>
    <row r="9" spans="1:18" x14ac:dyDescent="0.25">
      <c r="A9" s="15">
        <f t="shared" ref="A9:A27" si="1">A8+1</f>
        <v>3</v>
      </c>
      <c r="B9" s="1" t="s">
        <v>17</v>
      </c>
      <c r="C9" s="41" t="s">
        <v>16</v>
      </c>
      <c r="D9" s="24">
        <f t="shared" si="0"/>
        <v>2.746</v>
      </c>
      <c r="E9" s="24" t="s">
        <v>20</v>
      </c>
      <c r="F9" s="24" t="s">
        <v>20</v>
      </c>
      <c r="G9" s="24">
        <v>1.8220000000000001</v>
      </c>
      <c r="H9" s="24">
        <v>0.92400000000000004</v>
      </c>
      <c r="I9" s="24" t="s">
        <v>20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8" x14ac:dyDescent="0.25">
      <c r="A10" s="15">
        <f t="shared" si="1"/>
        <v>4</v>
      </c>
      <c r="B10" s="1" t="s">
        <v>17</v>
      </c>
      <c r="C10" s="41" t="s">
        <v>18</v>
      </c>
      <c r="D10" s="24">
        <f t="shared" si="0"/>
        <v>1772.0659999999998</v>
      </c>
      <c r="E10" s="24" t="s">
        <v>20</v>
      </c>
      <c r="F10" s="24" t="s">
        <v>20</v>
      </c>
      <c r="G10" s="24">
        <v>385.97699999999998</v>
      </c>
      <c r="H10" s="24">
        <v>1386.0889999999999</v>
      </c>
      <c r="I10" s="24" t="s">
        <v>20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8" x14ac:dyDescent="0.25">
      <c r="A11" s="15">
        <f t="shared" si="1"/>
        <v>5</v>
      </c>
      <c r="B11" s="1" t="s">
        <v>17</v>
      </c>
      <c r="C11" s="42" t="s">
        <v>29</v>
      </c>
      <c r="D11" s="24">
        <f t="shared" si="0"/>
        <v>38.233000000000004</v>
      </c>
      <c r="E11" s="24" t="s">
        <v>20</v>
      </c>
      <c r="F11" s="24" t="s">
        <v>20</v>
      </c>
      <c r="G11" s="24">
        <v>5.2130000000000001</v>
      </c>
      <c r="H11" s="24">
        <v>33.020000000000003</v>
      </c>
      <c r="I11" s="24" t="s">
        <v>20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8" x14ac:dyDescent="0.25">
      <c r="A12" s="15">
        <f t="shared" si="1"/>
        <v>6</v>
      </c>
      <c r="B12" s="1" t="s">
        <v>17</v>
      </c>
      <c r="C12" s="42" t="s">
        <v>19</v>
      </c>
      <c r="D12" s="24">
        <f t="shared" si="0"/>
        <v>1.341</v>
      </c>
      <c r="E12" s="24" t="s">
        <v>20</v>
      </c>
      <c r="F12" s="24" t="s">
        <v>20</v>
      </c>
      <c r="G12" s="24">
        <v>0</v>
      </c>
      <c r="H12" s="24">
        <v>1.341</v>
      </c>
      <c r="I12" s="24" t="s">
        <v>20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8" x14ac:dyDescent="0.25">
      <c r="A13" s="15">
        <f t="shared" si="1"/>
        <v>7</v>
      </c>
      <c r="B13" s="1" t="s">
        <v>17</v>
      </c>
      <c r="C13" s="42" t="s">
        <v>21</v>
      </c>
      <c r="D13" s="24">
        <f t="shared" si="0"/>
        <v>75.807000000000002</v>
      </c>
      <c r="E13" s="24">
        <f>VLOOKUP(C13,[1]СВОД!$C$3:$I$38,7,0)</f>
        <v>0</v>
      </c>
      <c r="F13" s="24" t="s">
        <v>20</v>
      </c>
      <c r="G13" s="24">
        <v>2.5310000000000001</v>
      </c>
      <c r="H13" s="24">
        <v>73.275999999999996</v>
      </c>
      <c r="I13" s="24" t="s">
        <v>20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8" x14ac:dyDescent="0.25">
      <c r="A14" s="15">
        <f t="shared" si="1"/>
        <v>8</v>
      </c>
      <c r="B14" s="1" t="s">
        <v>17</v>
      </c>
      <c r="C14" s="42" t="s">
        <v>25</v>
      </c>
      <c r="D14" s="24">
        <f t="shared" si="0"/>
        <v>32.661000000000001</v>
      </c>
      <c r="E14" s="24" t="s">
        <v>20</v>
      </c>
      <c r="F14" s="24" t="s">
        <v>20</v>
      </c>
      <c r="G14" s="24">
        <v>30.646000000000001</v>
      </c>
      <c r="H14" s="24">
        <v>2.0150000000000001</v>
      </c>
      <c r="I14" s="24" t="s">
        <v>20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8" x14ac:dyDescent="0.25">
      <c r="A15" s="15">
        <f t="shared" si="1"/>
        <v>9</v>
      </c>
      <c r="B15" s="1" t="s">
        <v>17</v>
      </c>
      <c r="C15" s="42" t="s">
        <v>23</v>
      </c>
      <c r="D15" s="24">
        <f t="shared" si="0"/>
        <v>53.61</v>
      </c>
      <c r="E15" s="24" t="s">
        <v>20</v>
      </c>
      <c r="F15" s="24" t="s">
        <v>20</v>
      </c>
      <c r="G15" s="24">
        <v>37.899000000000001</v>
      </c>
      <c r="H15" s="24">
        <v>15.711</v>
      </c>
      <c r="I15" s="24"/>
      <c r="J15" s="24"/>
      <c r="K15" s="24"/>
      <c r="L15" s="24"/>
      <c r="M15" s="24"/>
      <c r="N15" s="24"/>
    </row>
    <row r="16" spans="1:18" x14ac:dyDescent="0.25">
      <c r="A16" s="15">
        <f t="shared" si="1"/>
        <v>10</v>
      </c>
      <c r="B16" s="1" t="s">
        <v>17</v>
      </c>
      <c r="C16" s="42" t="s">
        <v>24</v>
      </c>
      <c r="D16" s="24">
        <f t="shared" si="0"/>
        <v>2.3359999999999999</v>
      </c>
      <c r="E16" s="24" t="s">
        <v>20</v>
      </c>
      <c r="F16" s="24" t="s">
        <v>20</v>
      </c>
      <c r="G16" s="24">
        <v>2.3359999999999999</v>
      </c>
      <c r="H16" s="24">
        <v>0</v>
      </c>
      <c r="I16" s="24" t="s">
        <v>20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7" x14ac:dyDescent="0.25">
      <c r="A17" s="15">
        <f t="shared" si="1"/>
        <v>11</v>
      </c>
      <c r="B17" s="1" t="s">
        <v>17</v>
      </c>
      <c r="C17" s="42" t="s">
        <v>30</v>
      </c>
      <c r="D17" s="24">
        <f t="shared" si="0"/>
        <v>332.60899999999998</v>
      </c>
      <c r="E17" s="24" t="s">
        <v>20</v>
      </c>
      <c r="F17" s="24" t="s">
        <v>20</v>
      </c>
      <c r="G17" s="24">
        <v>318.49099999999999</v>
      </c>
      <c r="H17" s="24">
        <v>14.118</v>
      </c>
      <c r="I17" s="24" t="s">
        <v>20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7" x14ac:dyDescent="0.25">
      <c r="A18" s="15">
        <f t="shared" si="1"/>
        <v>12</v>
      </c>
      <c r="B18" s="1" t="s">
        <v>17</v>
      </c>
      <c r="C18" s="42" t="s">
        <v>26</v>
      </c>
      <c r="D18" s="24">
        <f t="shared" si="0"/>
        <v>6.7929999999999993</v>
      </c>
      <c r="E18" s="24" t="s">
        <v>20</v>
      </c>
      <c r="F18" s="24" t="s">
        <v>20</v>
      </c>
      <c r="G18" s="24">
        <v>2.3260000000000001</v>
      </c>
      <c r="H18" s="24">
        <v>4.4669999999999996</v>
      </c>
      <c r="I18" s="24" t="s">
        <v>20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7" x14ac:dyDescent="0.25">
      <c r="A19" s="15">
        <f t="shared" si="1"/>
        <v>13</v>
      </c>
      <c r="B19" s="1" t="s">
        <v>17</v>
      </c>
      <c r="C19" s="42" t="s">
        <v>27</v>
      </c>
      <c r="D19" s="24">
        <f t="shared" si="0"/>
        <v>1.4390000000000001</v>
      </c>
      <c r="E19" s="24" t="s">
        <v>20</v>
      </c>
      <c r="F19" s="24" t="s">
        <v>20</v>
      </c>
      <c r="G19" s="24">
        <v>0</v>
      </c>
      <c r="H19" s="24">
        <v>1.4390000000000001</v>
      </c>
      <c r="I19" s="24"/>
      <c r="J19" s="24"/>
      <c r="K19" s="24"/>
      <c r="L19" s="24"/>
      <c r="M19" s="24"/>
      <c r="N19" s="24"/>
    </row>
    <row r="20" spans="1:17" x14ac:dyDescent="0.25">
      <c r="A20" s="15">
        <f t="shared" si="1"/>
        <v>14</v>
      </c>
      <c r="B20" s="1" t="s">
        <v>17</v>
      </c>
      <c r="C20" s="42" t="s">
        <v>31</v>
      </c>
      <c r="D20" s="24">
        <f t="shared" si="0"/>
        <v>1.56</v>
      </c>
      <c r="E20" s="24" t="s">
        <v>20</v>
      </c>
      <c r="F20" s="24" t="s">
        <v>20</v>
      </c>
      <c r="G20" s="24">
        <v>0</v>
      </c>
      <c r="H20" s="24">
        <v>1.56</v>
      </c>
      <c r="I20" s="24"/>
      <c r="J20" s="24"/>
      <c r="K20" s="24"/>
      <c r="L20" s="24"/>
      <c r="M20" s="24"/>
      <c r="N20" s="24"/>
    </row>
    <row r="21" spans="1:17" x14ac:dyDescent="0.25">
      <c r="A21" s="15">
        <f t="shared" si="1"/>
        <v>15</v>
      </c>
      <c r="B21" s="1" t="s">
        <v>17</v>
      </c>
      <c r="C21" s="43" t="s">
        <v>28</v>
      </c>
      <c r="D21" s="24">
        <f t="shared" si="0"/>
        <v>2542.797</v>
      </c>
      <c r="E21" s="24" t="s">
        <v>20</v>
      </c>
      <c r="F21" s="24">
        <v>0.94199999999999995</v>
      </c>
      <c r="G21" s="24">
        <v>465.28500000000003</v>
      </c>
      <c r="H21" s="24">
        <v>2076.5700000000002</v>
      </c>
      <c r="I21" s="24"/>
      <c r="J21" s="24"/>
      <c r="K21" s="24"/>
      <c r="L21" s="24"/>
      <c r="M21" s="24"/>
      <c r="N21" s="24"/>
    </row>
    <row r="22" spans="1:17" x14ac:dyDescent="0.25">
      <c r="A22" s="15">
        <f t="shared" si="1"/>
        <v>16</v>
      </c>
      <c r="B22" s="1" t="s">
        <v>17</v>
      </c>
      <c r="C22" s="43" t="s">
        <v>32</v>
      </c>
      <c r="D22" s="24">
        <f t="shared" si="0"/>
        <v>6.6609999999999996</v>
      </c>
      <c r="E22" s="24" t="s">
        <v>20</v>
      </c>
      <c r="F22" s="24" t="s">
        <v>20</v>
      </c>
      <c r="G22" s="24">
        <v>0</v>
      </c>
      <c r="H22" s="24">
        <v>6.6609999999999996</v>
      </c>
      <c r="I22" s="24"/>
      <c r="J22" s="24"/>
      <c r="K22" s="24"/>
      <c r="L22" s="24"/>
      <c r="M22" s="24"/>
      <c r="N22" s="24"/>
    </row>
    <row r="23" spans="1:17" x14ac:dyDescent="0.25">
      <c r="A23" s="15">
        <f t="shared" si="1"/>
        <v>17</v>
      </c>
      <c r="B23" s="1" t="s">
        <v>17</v>
      </c>
      <c r="C23" s="20" t="s">
        <v>33</v>
      </c>
      <c r="D23" s="24">
        <f t="shared" si="0"/>
        <v>0.98699999999999999</v>
      </c>
      <c r="E23" s="24" t="s">
        <v>20</v>
      </c>
      <c r="F23" s="24" t="s">
        <v>20</v>
      </c>
      <c r="G23" s="24">
        <v>0</v>
      </c>
      <c r="H23" s="24">
        <v>0.98699999999999999</v>
      </c>
      <c r="I23" s="24"/>
      <c r="J23" s="24"/>
      <c r="K23" s="24"/>
      <c r="L23" s="24"/>
      <c r="M23" s="24"/>
      <c r="N23" s="24"/>
    </row>
    <row r="24" spans="1:17" x14ac:dyDescent="0.25">
      <c r="A24" s="15">
        <f t="shared" si="1"/>
        <v>18</v>
      </c>
      <c r="B24" s="1" t="s">
        <v>17</v>
      </c>
      <c r="C24" s="20" t="s">
        <v>34</v>
      </c>
      <c r="D24" s="24">
        <f t="shared" si="0"/>
        <v>2</v>
      </c>
      <c r="E24" s="24" t="s">
        <v>20</v>
      </c>
      <c r="F24" s="24" t="s">
        <v>20</v>
      </c>
      <c r="G24" s="24">
        <v>2</v>
      </c>
      <c r="H24" s="24">
        <v>0</v>
      </c>
      <c r="I24" s="24"/>
      <c r="J24" s="24"/>
      <c r="K24" s="24"/>
      <c r="L24" s="24"/>
      <c r="M24" s="24"/>
      <c r="N24" s="24"/>
    </row>
    <row r="25" spans="1:17" x14ac:dyDescent="0.25">
      <c r="A25" s="15">
        <f t="shared" si="1"/>
        <v>19</v>
      </c>
      <c r="B25" s="1" t="s">
        <v>17</v>
      </c>
      <c r="C25" s="20" t="s">
        <v>36</v>
      </c>
      <c r="D25" s="24">
        <f t="shared" si="0"/>
        <v>15.56</v>
      </c>
      <c r="E25" s="24" t="s">
        <v>20</v>
      </c>
      <c r="F25" s="24" t="s">
        <v>20</v>
      </c>
      <c r="G25" s="24">
        <v>15.56</v>
      </c>
      <c r="H25" s="24">
        <v>0</v>
      </c>
      <c r="I25" s="24"/>
      <c r="J25" s="24"/>
      <c r="K25" s="24"/>
      <c r="L25" s="24"/>
      <c r="M25" s="24"/>
      <c r="N25" s="24"/>
    </row>
    <row r="26" spans="1:17" x14ac:dyDescent="0.25">
      <c r="A26" s="15">
        <f t="shared" si="1"/>
        <v>20</v>
      </c>
      <c r="B26" s="1" t="s">
        <v>17</v>
      </c>
      <c r="C26" s="20" t="s">
        <v>35</v>
      </c>
      <c r="D26" s="24">
        <f t="shared" si="0"/>
        <v>1.083</v>
      </c>
      <c r="E26" s="24" t="s">
        <v>20</v>
      </c>
      <c r="F26" s="24" t="s">
        <v>20</v>
      </c>
      <c r="G26" s="24">
        <v>0</v>
      </c>
      <c r="H26" s="24">
        <v>1.083</v>
      </c>
      <c r="I26" s="24"/>
      <c r="J26" s="24"/>
      <c r="K26" s="24"/>
      <c r="L26" s="24"/>
      <c r="M26" s="24"/>
      <c r="N26" s="24"/>
    </row>
    <row r="27" spans="1:17" x14ac:dyDescent="0.25">
      <c r="A27" s="15">
        <f t="shared" si="1"/>
        <v>21</v>
      </c>
      <c r="B27" s="1" t="s">
        <v>37</v>
      </c>
      <c r="C27" s="20" t="s">
        <v>38</v>
      </c>
      <c r="D27" s="24">
        <f t="shared" si="0"/>
        <v>0.38900000000000001</v>
      </c>
      <c r="E27" s="24" t="s">
        <v>20</v>
      </c>
      <c r="F27" s="24" t="s">
        <v>20</v>
      </c>
      <c r="G27" s="24">
        <v>0</v>
      </c>
      <c r="H27" s="24">
        <v>0.38900000000000001</v>
      </c>
      <c r="I27" s="24"/>
      <c r="J27" s="24"/>
      <c r="K27" s="24"/>
      <c r="L27" s="24"/>
      <c r="M27" s="24"/>
      <c r="N27" s="24"/>
    </row>
    <row r="28" spans="1:17" x14ac:dyDescent="0.25">
      <c r="A28" s="8"/>
      <c r="B28" s="9"/>
      <c r="C28" s="10"/>
      <c r="D28" s="11"/>
      <c r="E28" s="11"/>
      <c r="F28" s="11"/>
      <c r="G28" s="30"/>
      <c r="H28" s="30"/>
      <c r="I28" s="11"/>
      <c r="J28" s="11"/>
      <c r="K28" s="11"/>
      <c r="L28" s="11"/>
      <c r="M28" s="11"/>
      <c r="N28" s="11"/>
      <c r="O28" s="6"/>
    </row>
    <row r="29" spans="1:17" x14ac:dyDescent="0.25">
      <c r="A29" s="5" t="s">
        <v>11</v>
      </c>
    </row>
    <row r="30" spans="1:17" x14ac:dyDescent="0.25">
      <c r="A30" s="36" t="s">
        <v>1</v>
      </c>
      <c r="B30" s="37" t="s">
        <v>2</v>
      </c>
      <c r="C30" s="39" t="s">
        <v>12</v>
      </c>
      <c r="D30" s="39" t="s">
        <v>4</v>
      </c>
      <c r="E30" s="39"/>
      <c r="F30" s="39" t="s">
        <v>5</v>
      </c>
      <c r="G30" s="39"/>
      <c r="H30" s="31"/>
      <c r="I30" s="12"/>
      <c r="J30" s="12"/>
      <c r="K30" s="12"/>
      <c r="L30" s="12"/>
      <c r="M30" s="12"/>
      <c r="N30" s="12"/>
      <c r="O30" s="7"/>
      <c r="Q30" s="7"/>
    </row>
    <row r="31" spans="1:17" ht="13.9" hidden="1" customHeight="1" x14ac:dyDescent="0.25">
      <c r="A31" s="36"/>
      <c r="B31" s="38"/>
      <c r="C31" s="39"/>
      <c r="D31" s="36" t="s">
        <v>6</v>
      </c>
      <c r="E31" s="36"/>
      <c r="F31" s="36" t="s">
        <v>6</v>
      </c>
      <c r="G31" s="36"/>
      <c r="H31" s="32"/>
      <c r="I31" s="13"/>
      <c r="J31" s="13"/>
      <c r="K31" s="13"/>
      <c r="L31" s="13"/>
      <c r="M31" s="13"/>
      <c r="N31" s="13"/>
    </row>
    <row r="32" spans="1:17" x14ac:dyDescent="0.25">
      <c r="A32" s="15">
        <v>1</v>
      </c>
      <c r="B32" s="1"/>
      <c r="C32" s="18"/>
      <c r="D32" s="17"/>
      <c r="E32" s="19"/>
      <c r="F32" s="35"/>
      <c r="G32" s="35"/>
      <c r="H32" s="30"/>
      <c r="I32" s="11"/>
      <c r="J32" s="11"/>
      <c r="K32" s="11"/>
      <c r="L32" s="11"/>
      <c r="M32" s="11"/>
      <c r="N32" s="11"/>
    </row>
    <row r="33" spans="1:14" x14ac:dyDescent="0.25">
      <c r="A33" s="15">
        <v>2</v>
      </c>
      <c r="B33" s="1"/>
      <c r="C33" s="18"/>
      <c r="D33" s="17"/>
      <c r="E33" s="17"/>
      <c r="F33" s="35"/>
      <c r="G33" s="35"/>
      <c r="H33" s="30"/>
      <c r="I33" s="11"/>
      <c r="J33" s="11"/>
      <c r="K33" s="11"/>
      <c r="L33" s="11"/>
      <c r="M33" s="11"/>
      <c r="N33" s="11"/>
    </row>
    <row r="34" spans="1:14" x14ac:dyDescent="0.25">
      <c r="A34" s="15">
        <v>3</v>
      </c>
      <c r="B34" s="1"/>
      <c r="C34" s="18"/>
      <c r="D34" s="17"/>
      <c r="E34" s="17"/>
      <c r="F34" s="35"/>
      <c r="G34" s="35"/>
      <c r="H34" s="30"/>
      <c r="I34" s="11"/>
      <c r="J34" s="11"/>
      <c r="K34" s="11"/>
      <c r="L34" s="11"/>
      <c r="M34" s="11"/>
      <c r="N34" s="11"/>
    </row>
    <row r="36" spans="1:14" x14ac:dyDescent="0.25">
      <c r="A36" s="5" t="s">
        <v>13</v>
      </c>
    </row>
    <row r="37" spans="1:14" x14ac:dyDescent="0.25">
      <c r="A37" s="36" t="s">
        <v>1</v>
      </c>
      <c r="B37" s="37" t="s">
        <v>2</v>
      </c>
      <c r="C37" s="39" t="s">
        <v>12</v>
      </c>
      <c r="D37" s="39" t="s">
        <v>4</v>
      </c>
      <c r="E37" s="39"/>
      <c r="F37" s="39" t="s">
        <v>5</v>
      </c>
      <c r="G37" s="39"/>
      <c r="H37" s="31"/>
      <c r="I37" s="12"/>
      <c r="J37" s="12"/>
      <c r="K37" s="12"/>
      <c r="L37" s="12"/>
      <c r="M37" s="12"/>
      <c r="N37" s="12"/>
    </row>
    <row r="38" spans="1:14" x14ac:dyDescent="0.25">
      <c r="A38" s="36"/>
      <c r="B38" s="38"/>
      <c r="C38" s="39"/>
      <c r="D38" s="36" t="s">
        <v>6</v>
      </c>
      <c r="E38" s="36"/>
      <c r="F38" s="36" t="s">
        <v>6</v>
      </c>
      <c r="G38" s="36"/>
      <c r="H38" s="32"/>
      <c r="I38" s="13"/>
      <c r="J38" s="13"/>
      <c r="K38" s="13"/>
      <c r="L38" s="13"/>
      <c r="M38" s="13"/>
      <c r="N38" s="13"/>
    </row>
    <row r="39" spans="1:14" x14ac:dyDescent="0.25">
      <c r="A39" s="15"/>
      <c r="B39" s="1"/>
      <c r="C39" s="16"/>
      <c r="D39" s="17"/>
      <c r="E39" s="17"/>
      <c r="F39" s="34"/>
      <c r="G39" s="34"/>
      <c r="H39" s="30"/>
      <c r="I39" s="11"/>
      <c r="J39" s="11"/>
      <c r="K39" s="11"/>
      <c r="L39" s="11"/>
      <c r="M39" s="11"/>
      <c r="N39" s="11"/>
    </row>
    <row r="40" spans="1:14" x14ac:dyDescent="0.25">
      <c r="A40" s="15"/>
      <c r="B40" s="1"/>
      <c r="C40" s="18"/>
      <c r="D40" s="17"/>
      <c r="E40" s="17"/>
      <c r="F40" s="34"/>
      <c r="G40" s="34"/>
      <c r="H40" s="30"/>
      <c r="I40" s="11"/>
      <c r="J40" s="11">
        <f>J39-H39-K39</f>
        <v>0</v>
      </c>
      <c r="K40" s="11"/>
      <c r="L40" s="11"/>
      <c r="M40" s="11"/>
      <c r="N40" s="11"/>
    </row>
    <row r="41" spans="1:14" x14ac:dyDescent="0.25">
      <c r="A41" s="15"/>
      <c r="B41" s="1"/>
      <c r="C41" s="18"/>
      <c r="D41" s="17"/>
      <c r="E41" s="17"/>
      <c r="F41" s="34"/>
      <c r="G41" s="34"/>
      <c r="H41" s="30"/>
      <c r="I41" s="11"/>
      <c r="J41" s="11"/>
      <c r="K41" s="11"/>
      <c r="L41" s="11"/>
      <c r="M41" s="11"/>
      <c r="N41" s="11"/>
    </row>
    <row r="42" spans="1:14" x14ac:dyDescent="0.25">
      <c r="A42" s="15"/>
      <c r="B42" s="1"/>
      <c r="C42" s="18"/>
      <c r="D42" s="17"/>
      <c r="E42" s="19"/>
      <c r="F42" s="34"/>
      <c r="G42" s="34"/>
      <c r="H42" s="30"/>
      <c r="I42" s="11"/>
      <c r="J42" s="11"/>
      <c r="K42" s="11"/>
      <c r="L42" s="11"/>
      <c r="M42" s="11"/>
      <c r="N42" s="11"/>
    </row>
    <row r="43" spans="1:14" x14ac:dyDescent="0.25">
      <c r="A43" s="15"/>
      <c r="B43" s="1"/>
      <c r="C43" s="18"/>
      <c r="D43" s="17"/>
      <c r="E43" s="17"/>
      <c r="F43" s="34"/>
      <c r="G43" s="34"/>
    </row>
    <row r="44" spans="1:14" x14ac:dyDescent="0.25">
      <c r="D44" s="14"/>
    </row>
    <row r="46" spans="1:14" x14ac:dyDescent="0.25">
      <c r="D46" s="7"/>
    </row>
    <row r="47" spans="1:14" x14ac:dyDescent="0.25">
      <c r="D47" s="7"/>
    </row>
    <row r="48" spans="1:14" x14ac:dyDescent="0.25">
      <c r="D48" s="7"/>
    </row>
  </sheetData>
  <mergeCells count="28">
    <mergeCell ref="F32:G32"/>
    <mergeCell ref="F31:G31"/>
    <mergeCell ref="F30:G30"/>
    <mergeCell ref="D4:I4"/>
    <mergeCell ref="A1:N1"/>
    <mergeCell ref="A4:A5"/>
    <mergeCell ref="B4:B5"/>
    <mergeCell ref="C4:C5"/>
    <mergeCell ref="J4:N4"/>
    <mergeCell ref="A30:A31"/>
    <mergeCell ref="B30:B31"/>
    <mergeCell ref="C30:C31"/>
    <mergeCell ref="D30:E30"/>
    <mergeCell ref="D31:E31"/>
    <mergeCell ref="F33:G33"/>
    <mergeCell ref="F34:G34"/>
    <mergeCell ref="A37:A38"/>
    <mergeCell ref="B37:B38"/>
    <mergeCell ref="C37:C38"/>
    <mergeCell ref="D37:E37"/>
    <mergeCell ref="F37:G37"/>
    <mergeCell ref="D38:E38"/>
    <mergeCell ref="F38:G38"/>
    <mergeCell ref="F39:G39"/>
    <mergeCell ref="F40:G40"/>
    <mergeCell ref="F41:G41"/>
    <mergeCell ref="F42:G42"/>
    <mergeCell ref="F43:G43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2023-05-19T11:41:50Z</dcterms:modified>
</cp:coreProperties>
</file>