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Rubanenko\YandexDisk-reshetova_o@energytelecom.ru\отчеты\раскрытие информации\2023\ЭнТел\"/>
    </mc:Choice>
  </mc:AlternateContent>
  <xr:revisionPtr revIDLastSave="0" documentId="8_{17BEE8D4-978E-4875-B406-7E2EAFECA71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02.2023" sheetId="1" r:id="rId1"/>
  </sheets>
  <definedNames>
    <definedName name="_xlnm._FilterDatabase" localSheetId="0" hidden="1">'02.2023'!$A$3:$N$39</definedName>
  </definedNames>
  <calcPr calcId="181029"/>
</workbook>
</file>

<file path=xl/calcChain.xml><?xml version="1.0" encoding="utf-8"?>
<calcChain xmlns="http://schemas.openxmlformats.org/spreadsheetml/2006/main">
  <c r="D24" i="1" l="1"/>
  <c r="D27" i="1"/>
  <c r="G6" i="1"/>
  <c r="H6" i="1" l="1"/>
  <c r="D12" i="1" l="1"/>
  <c r="D16" i="1"/>
  <c r="D19" i="1"/>
  <c r="D22" i="1"/>
  <c r="D26" i="1"/>
  <c r="D31" i="1"/>
  <c r="D3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D8" i="1"/>
  <c r="D9" i="1"/>
  <c r="D10" i="1"/>
  <c r="D11" i="1"/>
  <c r="D13" i="1"/>
  <c r="D14" i="1"/>
  <c r="D15" i="1"/>
  <c r="D17" i="1"/>
  <c r="D18" i="1"/>
  <c r="D20" i="1"/>
  <c r="D21" i="1"/>
  <c r="D23" i="1"/>
  <c r="D25" i="1"/>
  <c r="D28" i="1"/>
  <c r="D29" i="1"/>
  <c r="D30" i="1"/>
  <c r="D32" i="1"/>
  <c r="D33" i="1"/>
  <c r="D34" i="1"/>
  <c r="D36" i="1"/>
  <c r="D37" i="1"/>
  <c r="D39" i="1" l="1"/>
  <c r="D35" i="1"/>
  <c r="J52" i="1" l="1"/>
  <c r="F6" i="1"/>
  <c r="E6" i="1" l="1"/>
  <c r="D7" i="1"/>
  <c r="D6" i="1" s="1"/>
</calcChain>
</file>

<file path=xl/sharedStrings.xml><?xml version="1.0" encoding="utf-8"?>
<sst xmlns="http://schemas.openxmlformats.org/spreadsheetml/2006/main" count="132" uniqueCount="59">
  <si>
    <t>прочие потребители</t>
  </si>
  <si>
    <t>№ п/п</t>
  </si>
  <si>
    <t>Субъект РФ</t>
  </si>
  <si>
    <t>Наименование сетевой организации</t>
  </si>
  <si>
    <t>Фактический полезный отпуск электрической энергии, МВтч</t>
  </si>
  <si>
    <t>Фактический полезный отпуск мощности, МВт</t>
  </si>
  <si>
    <t>Итого</t>
  </si>
  <si>
    <t>ВН</t>
  </si>
  <si>
    <t>СН1</t>
  </si>
  <si>
    <t>СН2</t>
  </si>
  <si>
    <t>НН</t>
  </si>
  <si>
    <t>сетевые организации, покупающие электрическую энергию для компенсации потерь электрической энергии</t>
  </si>
  <si>
    <t>Наименование территориальной сетевой организации</t>
  </si>
  <si>
    <t>население и приравненные к нему категории потребителей</t>
  </si>
  <si>
    <t>г. Москва</t>
  </si>
  <si>
    <t>ГН</t>
  </si>
  <si>
    <t>АО "ОЭК"</t>
  </si>
  <si>
    <t>Московская область</t>
  </si>
  <si>
    <t>АО «Мособлэнерго»</t>
  </si>
  <si>
    <t>ООО "Центргидроэнерго-сервис"</t>
  </si>
  <si>
    <t>Ростовская область</t>
  </si>
  <si>
    <t>АО "Донэнерго"</t>
  </si>
  <si>
    <t xml:space="preserve"> -</t>
  </si>
  <si>
    <t>МКП "Ростгорсвет"</t>
  </si>
  <si>
    <t>ООО "Орехово-Зуевская Электросеть"</t>
  </si>
  <si>
    <t xml:space="preserve">Информация подлежащая раскрытию в соответствии с подпунктом г) пункта 45 Стандартов раскрытия информации субъектами оптового и розничных рынков электрической энергии
</t>
  </si>
  <si>
    <t>АО "ИНЭП-система"</t>
  </si>
  <si>
    <t>АО "ЛИИ им. М.М. Громова"</t>
  </si>
  <si>
    <t>Ленинградская область</t>
  </si>
  <si>
    <t xml:space="preserve">ПАО "Россети Московский регион" </t>
  </si>
  <si>
    <t xml:space="preserve">АО "ЛОЭСК" </t>
  </si>
  <si>
    <t>Рязанская область</t>
  </si>
  <si>
    <t>Тверская область</t>
  </si>
  <si>
    <t>Свердловская область</t>
  </si>
  <si>
    <t>Ивановская область</t>
  </si>
  <si>
    <t>АО "Ивгорэлектросеть"</t>
  </si>
  <si>
    <t xml:space="preserve">АО "Оборонэнерго" филиал Центральный </t>
  </si>
  <si>
    <t>АО "РЖД"</t>
  </si>
  <si>
    <t>АО "Богородская электросеть"</t>
  </si>
  <si>
    <t>АО "МСК Энергосеть"</t>
  </si>
  <si>
    <t>ООО Энергостандарт"</t>
  </si>
  <si>
    <t>ООО «Дмитровэнерго»</t>
  </si>
  <si>
    <t>ООО "Загородные Энергосберегающие Системы"</t>
  </si>
  <si>
    <t>ПАО "Россети Ленэнерго"</t>
  </si>
  <si>
    <t xml:space="preserve"> ПАО "Россети Юг" - "Ростовэнерго"</t>
  </si>
  <si>
    <t>ПАО "Россети Центр" - "Тверьэнерго"</t>
  </si>
  <si>
    <t>ПАО "Россети Центр" - "Ярэнерго"</t>
  </si>
  <si>
    <t>Новгородская область</t>
  </si>
  <si>
    <t>АО "Оборонэнерго"</t>
  </si>
  <si>
    <t>ОАО "РЖД"</t>
  </si>
  <si>
    <t>ПАО "Россети Московский регион"</t>
  </si>
  <si>
    <t>ПАО "Россети Северо-Запад"</t>
  </si>
  <si>
    <t>АО "РОЭК"</t>
  </si>
  <si>
    <t>ООО "РСО"</t>
  </si>
  <si>
    <t>АО "Облкоммунэнерго"</t>
  </si>
  <si>
    <t>ОАО "МРСК Урала" - "Свердловскэнерго"</t>
  </si>
  <si>
    <t xml:space="preserve">ПАО "Россети Ленэнерго" </t>
  </si>
  <si>
    <t>г. Санкт-Петербург</t>
  </si>
  <si>
    <t>Ярославская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</si>
</sst>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_-* #,##0.00_р_._-;\-* #,##0.00_р_._-;_-* &quot;-&quot;??_р_._-;_-@_-"/>
    <numFmt numFmtId="166" formatCode="[$-419]mmmm\ yyyy;@"/>
    <numFmt numFmtId="167" formatCode="_-* #,##0.000\ _₽_-;\-* #,##0.000\ _₽_-;_-* &quot;-&quot;??\ _₽_-;_-@_-"/>
    <numFmt numFmtId="168" formatCode="_-* #,##0.000\ _₽_-;\-* #,##0.000\ _₽_-;_-* &quot;-&quot;???\ _₽_-;_-@_-"/>
  </numFmts>
  <fonts count="11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3" tint="0.3999755851924192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0" fontId="3" fillId="0" borderId="0">
      <alignment horizontal="left" vertical="top"/>
    </xf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6" fillId="0" borderId="0"/>
    <xf numFmtId="165" fontId="4" fillId="0" borderId="0" applyFont="0" applyFill="0" applyBorder="0" applyAlignment="0" applyProtection="0"/>
  </cellStyleXfs>
  <cellXfs count="49">
    <xf numFmtId="0" fontId="0" fillId="0" borderId="0" xfId="0"/>
    <xf numFmtId="0" fontId="7" fillId="0" borderId="1" xfId="0" applyFont="1" applyBorder="1" applyAlignment="1">
      <alignment horizontal="left" vertical="center"/>
    </xf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166" fontId="8" fillId="0" borderId="0" xfId="0" applyNumberFormat="1" applyFont="1" applyAlignment="1">
      <alignment horizontal="center" vertical="center"/>
    </xf>
    <xf numFmtId="0" fontId="8" fillId="0" borderId="0" xfId="0" applyFont="1"/>
    <xf numFmtId="168" fontId="7" fillId="0" borderId="0" xfId="0" applyNumberFormat="1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167" fontId="7" fillId="0" borderId="0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7" fontId="7" fillId="0" borderId="0" xfId="1" applyNumberFormat="1" applyFont="1" applyFill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167" fontId="7" fillId="0" borderId="1" xfId="1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167" fontId="9" fillId="0" borderId="1" xfId="1" applyNumberFormat="1" applyFont="1" applyFill="1" applyBorder="1" applyAlignment="1">
      <alignment vertical="center"/>
    </xf>
    <xf numFmtId="167" fontId="7" fillId="2" borderId="1" xfId="1" applyNumberFormat="1" applyFont="1" applyFill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7" fontId="7" fillId="0" borderId="1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166" fontId="8" fillId="2" borderId="0" xfId="0" applyNumberFormat="1" applyFont="1" applyFill="1" applyAlignment="1">
      <alignment horizontal="center" vertical="center"/>
    </xf>
    <xf numFmtId="0" fontId="7" fillId="2" borderId="0" xfId="0" applyFont="1" applyFill="1"/>
    <xf numFmtId="0" fontId="8" fillId="2" borderId="1" xfId="0" applyFont="1" applyFill="1" applyBorder="1" applyAlignment="1">
      <alignment horizontal="center" vertical="center"/>
    </xf>
    <xf numFmtId="167" fontId="8" fillId="2" borderId="1" xfId="0" applyNumberFormat="1" applyFont="1" applyFill="1" applyBorder="1" applyAlignment="1">
      <alignment horizontal="center" vertical="center"/>
    </xf>
    <xf numFmtId="167" fontId="7" fillId="2" borderId="0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7" fillId="0" borderId="1" xfId="0" applyFont="1" applyBorder="1" applyAlignment="1">
      <alignment vertical="center"/>
    </xf>
    <xf numFmtId="168" fontId="8" fillId="0" borderId="0" xfId="0" applyNumberFormat="1" applyFont="1" applyAlignment="1">
      <alignment horizontal="center" vertical="center" wrapText="1"/>
    </xf>
    <xf numFmtId="167" fontId="7" fillId="0" borderId="1" xfId="1" applyNumberFormat="1" applyFont="1" applyFill="1" applyBorder="1" applyAlignment="1">
      <alignment horizontal="center" vertical="top"/>
    </xf>
    <xf numFmtId="167" fontId="7" fillId="2" borderId="1" xfId="1" applyNumberFormat="1" applyFont="1" applyFill="1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164" fontId="7" fillId="2" borderId="1" xfId="1" applyFont="1" applyFill="1" applyBorder="1" applyAlignment="1">
      <alignment horizontal="center" vertical="center"/>
    </xf>
    <xf numFmtId="167" fontId="9" fillId="0" borderId="1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167" fontId="7" fillId="0" borderId="1" xfId="1" applyNumberFormat="1" applyFont="1" applyFill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vertical="top"/>
    </xf>
  </cellXfs>
  <cellStyles count="10">
    <cellStyle name="S15" xfId="2" xr:uid="{00000000-0005-0000-0000-000000000000}"/>
    <cellStyle name="Обычный" xfId="0" builtinId="0"/>
    <cellStyle name="Обычный 2" xfId="3" xr:uid="{00000000-0005-0000-0000-000002000000}"/>
    <cellStyle name="Обычный 2 2" xfId="4" xr:uid="{00000000-0005-0000-0000-000003000000}"/>
    <cellStyle name="Обычный 2 3" xfId="5" xr:uid="{00000000-0005-0000-0000-000004000000}"/>
    <cellStyle name="Обычный 3" xfId="6" xr:uid="{00000000-0005-0000-0000-000005000000}"/>
    <cellStyle name="Обычный 4" xfId="7" xr:uid="{00000000-0005-0000-0000-000006000000}"/>
    <cellStyle name="Стиль 1" xfId="8" xr:uid="{00000000-0005-0000-0000-000007000000}"/>
    <cellStyle name="Финансовый" xfId="1" builtinId="3"/>
    <cellStyle name="Финансовый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P60"/>
  <sheetViews>
    <sheetView tabSelected="1" zoomScale="80" zoomScaleNormal="80" workbookViewId="0">
      <pane ySplit="5" topLeftCell="A6" activePane="bottomLeft" state="frozen"/>
      <selection activeCell="D53" activeCellId="2" sqref="D6:D37 D42:E48 D53:E55"/>
      <selection pane="bottomLeft" activeCell="D7" sqref="D7:D9"/>
    </sheetView>
  </sheetViews>
  <sheetFormatPr defaultColWidth="9.28515625" defaultRowHeight="15" x14ac:dyDescent="0.25"/>
  <cols>
    <col min="1" max="1" width="12.5703125" style="2" customWidth="1"/>
    <col min="2" max="2" width="24.28515625" style="2" customWidth="1"/>
    <col min="3" max="3" width="29.42578125" style="2" customWidth="1"/>
    <col min="4" max="4" width="20.85546875" style="2" customWidth="1"/>
    <col min="5" max="5" width="14.28515625" style="2" customWidth="1"/>
    <col min="6" max="6" width="13.7109375" style="2" customWidth="1"/>
    <col min="7" max="7" width="15.5703125" style="26" customWidth="1"/>
    <col min="8" max="8" width="17.5703125" style="26" customWidth="1"/>
    <col min="9" max="9" width="15.7109375" style="2" customWidth="1"/>
    <col min="10" max="12" width="14.28515625" style="2" bestFit="1" customWidth="1"/>
    <col min="13" max="14" width="13.7109375" style="2" customWidth="1"/>
    <col min="15" max="15" width="7.5703125" style="2" customWidth="1"/>
    <col min="16" max="16" width="9.28515625" style="2" hidden="1" customWidth="1"/>
    <col min="17" max="16384" width="9.28515625" style="2"/>
  </cols>
  <sheetData>
    <row r="1" spans="1:14" ht="46.5" customHeight="1" x14ac:dyDescent="0.25">
      <c r="A1" s="45" t="s">
        <v>25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6.5" customHeight="1" x14ac:dyDescent="0.25">
      <c r="A2" s="3"/>
      <c r="B2" s="3"/>
      <c r="C2" s="3"/>
      <c r="D2" s="33"/>
      <c r="E2" s="3"/>
      <c r="F2" s="6"/>
      <c r="G2" s="24"/>
      <c r="H2" s="25"/>
      <c r="I2" s="4"/>
      <c r="J2" s="3"/>
      <c r="K2" s="3"/>
      <c r="L2" s="3"/>
      <c r="M2" s="3"/>
      <c r="N2" s="3"/>
    </row>
    <row r="3" spans="1:14" x14ac:dyDescent="0.25">
      <c r="A3" s="5" t="s">
        <v>0</v>
      </c>
    </row>
    <row r="4" spans="1:14" ht="45" customHeight="1" x14ac:dyDescent="0.25">
      <c r="A4" s="43" t="s">
        <v>1</v>
      </c>
      <c r="B4" s="43" t="s">
        <v>2</v>
      </c>
      <c r="C4" s="44" t="s">
        <v>3</v>
      </c>
      <c r="D4" s="43" t="s">
        <v>4</v>
      </c>
      <c r="E4" s="43"/>
      <c r="F4" s="43"/>
      <c r="G4" s="43"/>
      <c r="H4" s="43"/>
      <c r="I4" s="43"/>
      <c r="J4" s="43" t="s">
        <v>5</v>
      </c>
      <c r="K4" s="43"/>
      <c r="L4" s="43"/>
      <c r="M4" s="43"/>
      <c r="N4" s="43"/>
    </row>
    <row r="5" spans="1:14" x14ac:dyDescent="0.25">
      <c r="A5" s="43"/>
      <c r="B5" s="43"/>
      <c r="C5" s="44"/>
      <c r="D5" s="21" t="s">
        <v>6</v>
      </c>
      <c r="E5" s="21" t="s">
        <v>7</v>
      </c>
      <c r="F5" s="21" t="s">
        <v>8</v>
      </c>
      <c r="G5" s="27" t="s">
        <v>9</v>
      </c>
      <c r="H5" s="27" t="s">
        <v>10</v>
      </c>
      <c r="I5" s="21" t="s">
        <v>15</v>
      </c>
      <c r="J5" s="21" t="s">
        <v>6</v>
      </c>
      <c r="K5" s="21" t="s">
        <v>7</v>
      </c>
      <c r="L5" s="21" t="s">
        <v>8</v>
      </c>
      <c r="M5" s="21" t="s">
        <v>9</v>
      </c>
      <c r="N5" s="21" t="s">
        <v>10</v>
      </c>
    </row>
    <row r="6" spans="1:14" x14ac:dyDescent="0.25">
      <c r="A6" s="21"/>
      <c r="B6" s="21"/>
      <c r="C6" s="22"/>
      <c r="D6" s="20">
        <f>SUM(D7:D39)</f>
        <v>7767.8540000000021</v>
      </c>
      <c r="E6" s="20">
        <f>SUM(E7:E21)</f>
        <v>0</v>
      </c>
      <c r="F6" s="20">
        <f>SUM(F7:F21)</f>
        <v>0</v>
      </c>
      <c r="G6" s="28">
        <f>SUM(G7:G39)</f>
        <v>1385.8119999999999</v>
      </c>
      <c r="H6" s="28">
        <f>SUM(H7:H39)</f>
        <v>6382.0420000000004</v>
      </c>
      <c r="I6" s="21"/>
      <c r="J6" s="21"/>
      <c r="K6" s="21"/>
      <c r="L6" s="21"/>
      <c r="M6" s="21"/>
      <c r="N6" s="21"/>
    </row>
    <row r="7" spans="1:14" x14ac:dyDescent="0.25">
      <c r="A7" s="14">
        <v>1</v>
      </c>
      <c r="B7" s="1" t="s">
        <v>14</v>
      </c>
      <c r="C7" s="17" t="s">
        <v>16</v>
      </c>
      <c r="D7" s="23">
        <f>SUM(E7:I7)</f>
        <v>3331.2860000000001</v>
      </c>
      <c r="E7" s="23" t="s">
        <v>22</v>
      </c>
      <c r="F7" s="23" t="s">
        <v>22</v>
      </c>
      <c r="G7" s="19">
        <v>186.42699999999999</v>
      </c>
      <c r="H7" s="19">
        <v>3144.8589999999999</v>
      </c>
      <c r="I7" s="23" t="s">
        <v>22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</row>
    <row r="8" spans="1:14" x14ac:dyDescent="0.25">
      <c r="A8" s="14">
        <f>A7+1</f>
        <v>2</v>
      </c>
      <c r="B8" s="1" t="s">
        <v>14</v>
      </c>
      <c r="C8" s="17" t="s">
        <v>37</v>
      </c>
      <c r="D8" s="23">
        <f t="shared" ref="D8:D39" si="0">SUM(E8:I8)</f>
        <v>1.2450000000000001</v>
      </c>
      <c r="E8" s="23"/>
      <c r="F8" s="23"/>
      <c r="G8" s="19">
        <v>0</v>
      </c>
      <c r="H8" s="19">
        <v>1.2450000000000001</v>
      </c>
      <c r="I8" s="23"/>
      <c r="J8" s="23"/>
      <c r="K8" s="23"/>
      <c r="L8" s="23"/>
      <c r="M8" s="23"/>
      <c r="N8" s="23"/>
    </row>
    <row r="9" spans="1:14" x14ac:dyDescent="0.25">
      <c r="A9" s="14">
        <f t="shared" ref="A9:A39" si="1">A8+1</f>
        <v>3</v>
      </c>
      <c r="B9" s="1" t="s">
        <v>14</v>
      </c>
      <c r="C9" s="1" t="s">
        <v>29</v>
      </c>
      <c r="D9" s="23">
        <f t="shared" si="0"/>
        <v>450.613</v>
      </c>
      <c r="E9" s="23" t="s">
        <v>22</v>
      </c>
      <c r="F9" s="23" t="s">
        <v>22</v>
      </c>
      <c r="G9" s="19">
        <v>76.23</v>
      </c>
      <c r="H9" s="19">
        <v>374.38299999999998</v>
      </c>
      <c r="I9" s="23" t="s">
        <v>22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</row>
    <row r="10" spans="1:14" x14ac:dyDescent="0.25">
      <c r="A10" s="14">
        <f t="shared" si="1"/>
        <v>4</v>
      </c>
      <c r="B10" s="1" t="s">
        <v>17</v>
      </c>
      <c r="C10" s="1" t="s">
        <v>18</v>
      </c>
      <c r="D10" s="23">
        <f t="shared" si="0"/>
        <v>1414.2489999999998</v>
      </c>
      <c r="E10" s="23" t="s">
        <v>22</v>
      </c>
      <c r="F10" s="23" t="s">
        <v>22</v>
      </c>
      <c r="G10" s="41">
        <v>285.45699999999999</v>
      </c>
      <c r="H10" s="41">
        <v>1128.7919999999999</v>
      </c>
      <c r="I10" s="23" t="s">
        <v>22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</row>
    <row r="11" spans="1:14" x14ac:dyDescent="0.25">
      <c r="A11" s="14">
        <f t="shared" si="1"/>
        <v>5</v>
      </c>
      <c r="B11" s="1" t="s">
        <v>17</v>
      </c>
      <c r="C11" s="1" t="s">
        <v>38</v>
      </c>
      <c r="D11" s="23">
        <f t="shared" si="0"/>
        <v>29.998999999999999</v>
      </c>
      <c r="E11" s="23" t="s">
        <v>22</v>
      </c>
      <c r="F11" s="23" t="s">
        <v>22</v>
      </c>
      <c r="G11" s="19">
        <v>4.9619999999999997</v>
      </c>
      <c r="H11" s="19">
        <v>25.036999999999999</v>
      </c>
      <c r="I11" s="23" t="s">
        <v>22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</row>
    <row r="12" spans="1:14" x14ac:dyDescent="0.25">
      <c r="A12" s="14">
        <f t="shared" si="1"/>
        <v>6</v>
      </c>
      <c r="B12" s="1" t="s">
        <v>17</v>
      </c>
      <c r="C12" s="1" t="s">
        <v>19</v>
      </c>
      <c r="D12" s="23">
        <f t="shared" si="0"/>
        <v>1.347</v>
      </c>
      <c r="E12" s="23" t="s">
        <v>22</v>
      </c>
      <c r="F12" s="23" t="s">
        <v>22</v>
      </c>
      <c r="G12" s="19">
        <v>0</v>
      </c>
      <c r="H12" s="19">
        <v>1.347</v>
      </c>
      <c r="I12" s="23"/>
      <c r="J12" s="23"/>
      <c r="K12" s="23"/>
      <c r="L12" s="23"/>
      <c r="M12" s="23"/>
      <c r="N12" s="23"/>
    </row>
    <row r="13" spans="1:14" x14ac:dyDescent="0.25">
      <c r="A13" s="14">
        <f t="shared" si="1"/>
        <v>7</v>
      </c>
      <c r="B13" s="1" t="s">
        <v>17</v>
      </c>
      <c r="C13" s="1" t="s">
        <v>24</v>
      </c>
      <c r="D13" s="23">
        <f t="shared" si="0"/>
        <v>14.925000000000001</v>
      </c>
      <c r="E13" s="23" t="s">
        <v>22</v>
      </c>
      <c r="F13" s="23" t="s">
        <v>22</v>
      </c>
      <c r="G13" s="19">
        <v>0</v>
      </c>
      <c r="H13" s="19">
        <v>14.925000000000001</v>
      </c>
      <c r="I13" s="23" t="s">
        <v>22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</row>
    <row r="14" spans="1:14" x14ac:dyDescent="0.25">
      <c r="A14" s="14">
        <f t="shared" si="1"/>
        <v>8</v>
      </c>
      <c r="B14" s="1" t="s">
        <v>17</v>
      </c>
      <c r="C14" s="1" t="s">
        <v>48</v>
      </c>
      <c r="D14" s="23">
        <f t="shared" si="0"/>
        <v>44.448</v>
      </c>
      <c r="E14" s="23" t="s">
        <v>22</v>
      </c>
      <c r="F14" s="23" t="s">
        <v>22</v>
      </c>
      <c r="G14" s="19">
        <v>44.448</v>
      </c>
      <c r="H14" s="19">
        <v>0</v>
      </c>
      <c r="I14" s="23" t="s">
        <v>22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</row>
    <row r="15" spans="1:14" x14ac:dyDescent="0.25">
      <c r="A15" s="14">
        <f t="shared" si="1"/>
        <v>9</v>
      </c>
      <c r="B15" s="1" t="s">
        <v>17</v>
      </c>
      <c r="C15" s="1" t="s">
        <v>39</v>
      </c>
      <c r="D15" s="23">
        <f t="shared" si="0"/>
        <v>37.957000000000001</v>
      </c>
      <c r="E15" s="23" t="s">
        <v>22</v>
      </c>
      <c r="F15" s="23" t="s">
        <v>22</v>
      </c>
      <c r="G15" s="19">
        <v>27.716999999999999</v>
      </c>
      <c r="H15" s="19">
        <v>10.24</v>
      </c>
      <c r="I15" s="23"/>
      <c r="J15" s="23"/>
      <c r="K15" s="23"/>
      <c r="L15" s="23"/>
      <c r="M15" s="23"/>
      <c r="N15" s="23"/>
    </row>
    <row r="16" spans="1:14" x14ac:dyDescent="0.25">
      <c r="A16" s="14">
        <f t="shared" si="1"/>
        <v>10</v>
      </c>
      <c r="B16" s="1" t="s">
        <v>17</v>
      </c>
      <c r="C16" s="1" t="s">
        <v>40</v>
      </c>
      <c r="D16" s="23">
        <f t="shared" si="0"/>
        <v>2.2989999999999999</v>
      </c>
      <c r="E16" s="23" t="s">
        <v>22</v>
      </c>
      <c r="F16" s="23" t="s">
        <v>22</v>
      </c>
      <c r="G16" s="19">
        <v>2.2989999999999999</v>
      </c>
      <c r="H16" s="19">
        <v>0</v>
      </c>
      <c r="I16" s="23"/>
      <c r="J16" s="23"/>
      <c r="K16" s="23"/>
      <c r="L16" s="23"/>
      <c r="M16" s="23"/>
      <c r="N16" s="23"/>
    </row>
    <row r="17" spans="1:14" x14ac:dyDescent="0.25">
      <c r="A17" s="14">
        <f t="shared" si="1"/>
        <v>11</v>
      </c>
      <c r="B17" s="1" t="s">
        <v>17</v>
      </c>
      <c r="C17" s="1" t="s">
        <v>49</v>
      </c>
      <c r="D17" s="23">
        <f t="shared" si="0"/>
        <v>290.238</v>
      </c>
      <c r="E17" s="23" t="s">
        <v>22</v>
      </c>
      <c r="F17" s="23" t="s">
        <v>22</v>
      </c>
      <c r="G17" s="19">
        <v>284.27499999999998</v>
      </c>
      <c r="H17" s="19">
        <v>5.9630000000000001</v>
      </c>
      <c r="I17" s="23"/>
      <c r="J17" s="23"/>
      <c r="K17" s="23"/>
      <c r="L17" s="23"/>
      <c r="M17" s="23"/>
      <c r="N17" s="23"/>
    </row>
    <row r="18" spans="1:14" x14ac:dyDescent="0.25">
      <c r="A18" s="14">
        <f t="shared" si="1"/>
        <v>12</v>
      </c>
      <c r="B18" s="1" t="s">
        <v>17</v>
      </c>
      <c r="C18" s="1" t="s">
        <v>26</v>
      </c>
      <c r="D18" s="23">
        <f t="shared" si="0"/>
        <v>6.9260000000000002</v>
      </c>
      <c r="E18" s="23" t="s">
        <v>22</v>
      </c>
      <c r="F18" s="23" t="s">
        <v>22</v>
      </c>
      <c r="G18" s="19">
        <v>2.6030000000000002</v>
      </c>
      <c r="H18" s="19">
        <v>4.3230000000000004</v>
      </c>
      <c r="I18" s="23"/>
      <c r="J18" s="23"/>
      <c r="K18" s="23"/>
      <c r="L18" s="23"/>
      <c r="M18" s="23"/>
      <c r="N18" s="23"/>
    </row>
    <row r="19" spans="1:14" x14ac:dyDescent="0.25">
      <c r="A19" s="14">
        <f t="shared" si="1"/>
        <v>13</v>
      </c>
      <c r="B19" s="1" t="s">
        <v>17</v>
      </c>
      <c r="C19" s="1" t="s">
        <v>27</v>
      </c>
      <c r="D19" s="23">
        <f t="shared" si="0"/>
        <v>1.38</v>
      </c>
      <c r="E19" s="23"/>
      <c r="F19" s="23"/>
      <c r="G19" s="19">
        <v>0</v>
      </c>
      <c r="H19" s="19">
        <v>1.38</v>
      </c>
      <c r="I19" s="23"/>
      <c r="J19" s="23"/>
      <c r="K19" s="23"/>
      <c r="L19" s="23"/>
      <c r="M19" s="23"/>
      <c r="N19" s="23"/>
    </row>
    <row r="20" spans="1:14" x14ac:dyDescent="0.25">
      <c r="A20" s="14">
        <f t="shared" si="1"/>
        <v>14</v>
      </c>
      <c r="B20" s="1" t="s">
        <v>17</v>
      </c>
      <c r="C20" s="1" t="s">
        <v>41</v>
      </c>
      <c r="D20" s="23">
        <f t="shared" si="0"/>
        <v>1.4430000000000001</v>
      </c>
      <c r="E20" s="23" t="s">
        <v>22</v>
      </c>
      <c r="F20" s="23" t="s">
        <v>22</v>
      </c>
      <c r="G20" s="19">
        <v>0</v>
      </c>
      <c r="H20" s="19">
        <v>1.4430000000000001</v>
      </c>
      <c r="I20" s="23"/>
      <c r="J20" s="23"/>
      <c r="K20" s="23"/>
      <c r="L20" s="23"/>
      <c r="M20" s="23"/>
      <c r="N20" s="23"/>
    </row>
    <row r="21" spans="1:14" x14ac:dyDescent="0.25">
      <c r="A21" s="14">
        <f t="shared" si="1"/>
        <v>15</v>
      </c>
      <c r="B21" s="1" t="s">
        <v>17</v>
      </c>
      <c r="C21" s="39" t="s">
        <v>16</v>
      </c>
      <c r="D21" s="19">
        <f t="shared" si="0"/>
        <v>2.5539999999999998</v>
      </c>
      <c r="E21" s="19" t="s">
        <v>22</v>
      </c>
      <c r="F21" s="19" t="s">
        <v>22</v>
      </c>
      <c r="G21" s="19">
        <v>1.6379999999999999</v>
      </c>
      <c r="H21" s="19">
        <v>0.91600000000000004</v>
      </c>
      <c r="I21" s="23"/>
      <c r="J21" s="23"/>
      <c r="K21" s="23"/>
      <c r="L21" s="23"/>
      <c r="M21" s="23"/>
      <c r="N21" s="23"/>
    </row>
    <row r="22" spans="1:14" x14ac:dyDescent="0.25">
      <c r="A22" s="14">
        <f t="shared" si="1"/>
        <v>16</v>
      </c>
      <c r="B22" s="32" t="s">
        <v>17</v>
      </c>
      <c r="C22" s="37" t="s">
        <v>50</v>
      </c>
      <c r="D22" s="19">
        <f t="shared" si="0"/>
        <v>1718.732</v>
      </c>
      <c r="E22" s="19"/>
      <c r="F22" s="19"/>
      <c r="G22" s="19">
        <v>389.52800000000002</v>
      </c>
      <c r="H22" s="19">
        <v>1329.204</v>
      </c>
      <c r="I22" s="23"/>
      <c r="J22" s="23"/>
      <c r="K22" s="23"/>
      <c r="L22" s="23"/>
      <c r="M22" s="23"/>
      <c r="N22" s="23"/>
    </row>
    <row r="23" spans="1:14" x14ac:dyDescent="0.25">
      <c r="A23" s="14">
        <f t="shared" si="1"/>
        <v>17</v>
      </c>
      <c r="B23" s="1" t="s">
        <v>17</v>
      </c>
      <c r="C23" s="37" t="s">
        <v>42</v>
      </c>
      <c r="D23" s="19">
        <f t="shared" si="0"/>
        <v>2.1459999999999999</v>
      </c>
      <c r="E23" s="19"/>
      <c r="F23" s="19"/>
      <c r="G23" s="19">
        <v>0</v>
      </c>
      <c r="H23" s="19">
        <v>2.1459999999999999</v>
      </c>
      <c r="I23" s="23"/>
      <c r="J23" s="23"/>
      <c r="K23" s="23"/>
      <c r="L23" s="23"/>
      <c r="M23" s="23"/>
      <c r="N23" s="23"/>
    </row>
    <row r="24" spans="1:14" x14ac:dyDescent="0.25">
      <c r="A24" s="14">
        <f t="shared" si="1"/>
        <v>18</v>
      </c>
      <c r="B24" s="47" t="s">
        <v>28</v>
      </c>
      <c r="C24" s="37" t="s">
        <v>43</v>
      </c>
      <c r="D24" s="19">
        <f t="shared" si="0"/>
        <v>31.009</v>
      </c>
      <c r="E24" s="19"/>
      <c r="F24" s="19"/>
      <c r="G24" s="19">
        <v>0</v>
      </c>
      <c r="H24" s="19">
        <v>31.009</v>
      </c>
      <c r="I24" s="23"/>
      <c r="J24" s="23"/>
      <c r="K24" s="23"/>
      <c r="L24" s="23"/>
      <c r="M24" s="23"/>
      <c r="N24" s="23"/>
    </row>
    <row r="25" spans="1:14" x14ac:dyDescent="0.25">
      <c r="A25" s="14">
        <f t="shared" si="1"/>
        <v>19</v>
      </c>
      <c r="B25" s="47" t="s">
        <v>28</v>
      </c>
      <c r="C25" s="37" t="s">
        <v>36</v>
      </c>
      <c r="D25" s="19">
        <f t="shared" si="0"/>
        <v>1.147</v>
      </c>
      <c r="E25" s="19"/>
      <c r="F25" s="19"/>
      <c r="G25" s="19">
        <v>0</v>
      </c>
      <c r="H25" s="19">
        <v>1.147</v>
      </c>
      <c r="I25" s="23"/>
      <c r="J25" s="23"/>
      <c r="K25" s="23"/>
      <c r="L25" s="23"/>
      <c r="M25" s="23"/>
      <c r="N25" s="23"/>
    </row>
    <row r="26" spans="1:14" x14ac:dyDescent="0.25">
      <c r="A26" s="14">
        <f t="shared" si="1"/>
        <v>20</v>
      </c>
      <c r="B26" s="47" t="s">
        <v>28</v>
      </c>
      <c r="C26" s="37" t="s">
        <v>30</v>
      </c>
      <c r="D26" s="19">
        <f t="shared" si="0"/>
        <v>3.508</v>
      </c>
      <c r="E26" s="19"/>
      <c r="F26" s="19"/>
      <c r="G26" s="23">
        <v>2.6560000000000001</v>
      </c>
      <c r="H26" s="23">
        <v>0.85199999999999998</v>
      </c>
      <c r="I26" s="23"/>
      <c r="J26" s="23"/>
      <c r="K26" s="23"/>
      <c r="L26" s="23"/>
      <c r="M26" s="23"/>
      <c r="N26" s="23"/>
    </row>
    <row r="27" spans="1:14" x14ac:dyDescent="0.25">
      <c r="A27" s="14">
        <f t="shared" si="1"/>
        <v>21</v>
      </c>
      <c r="B27" s="47" t="s">
        <v>57</v>
      </c>
      <c r="C27" s="37" t="s">
        <v>56</v>
      </c>
      <c r="D27" s="19">
        <f t="shared" si="0"/>
        <v>0</v>
      </c>
      <c r="E27" s="19"/>
      <c r="F27" s="19"/>
      <c r="G27" s="19"/>
      <c r="H27" s="19"/>
      <c r="I27" s="23"/>
      <c r="J27" s="23"/>
      <c r="K27" s="23"/>
      <c r="L27" s="23"/>
      <c r="M27" s="23"/>
      <c r="N27" s="23"/>
    </row>
    <row r="28" spans="1:14" s="36" customFormat="1" ht="16.5" customHeight="1" x14ac:dyDescent="0.25">
      <c r="A28" s="14">
        <f t="shared" si="1"/>
        <v>22</v>
      </c>
      <c r="B28" s="48" t="s">
        <v>20</v>
      </c>
      <c r="C28" s="38" t="s">
        <v>21</v>
      </c>
      <c r="D28" s="35">
        <f t="shared" si="0"/>
        <v>297.37200000000001</v>
      </c>
      <c r="E28" s="35"/>
      <c r="F28" s="35"/>
      <c r="G28" s="19">
        <v>26.189</v>
      </c>
      <c r="H28" s="19">
        <v>271.18299999999999</v>
      </c>
      <c r="I28" s="34"/>
      <c r="J28" s="34"/>
      <c r="K28" s="34"/>
      <c r="L28" s="34"/>
      <c r="M28" s="34"/>
      <c r="N28" s="34"/>
    </row>
    <row r="29" spans="1:14" x14ac:dyDescent="0.25">
      <c r="A29" s="14">
        <f t="shared" si="1"/>
        <v>23</v>
      </c>
      <c r="B29" s="47" t="s">
        <v>20</v>
      </c>
      <c r="C29" s="37" t="s">
        <v>23</v>
      </c>
      <c r="D29" s="19">
        <f t="shared" si="0"/>
        <v>2.13</v>
      </c>
      <c r="E29" s="19"/>
      <c r="F29" s="19"/>
      <c r="G29" s="19">
        <v>2.13</v>
      </c>
      <c r="H29" s="19">
        <v>0</v>
      </c>
      <c r="I29" s="23"/>
      <c r="J29" s="23"/>
      <c r="K29" s="23"/>
      <c r="L29" s="23"/>
      <c r="M29" s="23"/>
      <c r="N29" s="23"/>
    </row>
    <row r="30" spans="1:14" x14ac:dyDescent="0.25">
      <c r="A30" s="14">
        <f t="shared" si="1"/>
        <v>24</v>
      </c>
      <c r="B30" s="32" t="s">
        <v>20</v>
      </c>
      <c r="C30" s="39" t="s">
        <v>44</v>
      </c>
      <c r="D30" s="19">
        <f t="shared" si="0"/>
        <v>66.043999999999997</v>
      </c>
      <c r="E30" s="19"/>
      <c r="F30" s="19"/>
      <c r="G30" s="19">
        <v>47.463000000000001</v>
      </c>
      <c r="H30" s="19">
        <v>18.581</v>
      </c>
      <c r="I30" s="23"/>
      <c r="J30" s="23"/>
      <c r="K30" s="23"/>
      <c r="L30" s="23"/>
      <c r="M30" s="23"/>
      <c r="N30" s="23"/>
    </row>
    <row r="31" spans="1:14" x14ac:dyDescent="0.25">
      <c r="A31" s="14">
        <f t="shared" si="1"/>
        <v>25</v>
      </c>
      <c r="B31" s="32" t="s">
        <v>47</v>
      </c>
      <c r="C31" s="40" t="s">
        <v>51</v>
      </c>
      <c r="D31" s="19">
        <f t="shared" si="0"/>
        <v>1.014</v>
      </c>
      <c r="E31" s="19"/>
      <c r="F31" s="19"/>
      <c r="G31" s="19">
        <v>0</v>
      </c>
      <c r="H31" s="19">
        <v>1.014</v>
      </c>
      <c r="I31" s="23"/>
      <c r="J31" s="23"/>
      <c r="K31" s="23"/>
      <c r="L31" s="23"/>
      <c r="M31" s="23"/>
      <c r="N31" s="23"/>
    </row>
    <row r="32" spans="1:14" x14ac:dyDescent="0.25">
      <c r="A32" s="14">
        <f t="shared" si="1"/>
        <v>26</v>
      </c>
      <c r="B32" s="32" t="s">
        <v>31</v>
      </c>
      <c r="C32" s="40" t="s">
        <v>52</v>
      </c>
      <c r="D32" s="19">
        <f t="shared" si="0"/>
        <v>1.335</v>
      </c>
      <c r="E32" s="19"/>
      <c r="F32" s="19"/>
      <c r="G32" s="19">
        <v>0</v>
      </c>
      <c r="H32" s="19">
        <v>1.335</v>
      </c>
      <c r="I32" s="23"/>
      <c r="J32" s="23"/>
      <c r="K32" s="23"/>
      <c r="L32" s="23"/>
      <c r="M32" s="23"/>
      <c r="N32" s="23"/>
    </row>
    <row r="33" spans="1:14" x14ac:dyDescent="0.25">
      <c r="A33" s="14">
        <f t="shared" si="1"/>
        <v>27</v>
      </c>
      <c r="B33" s="32" t="s">
        <v>32</v>
      </c>
      <c r="C33" s="39" t="s">
        <v>45</v>
      </c>
      <c r="D33" s="19">
        <f t="shared" si="0"/>
        <v>4.343</v>
      </c>
      <c r="E33" s="19"/>
      <c r="F33" s="19"/>
      <c r="G33" s="19">
        <v>0</v>
      </c>
      <c r="H33" s="19">
        <v>4.343</v>
      </c>
      <c r="I33" s="23"/>
      <c r="J33" s="23"/>
      <c r="K33" s="23"/>
      <c r="L33" s="23"/>
      <c r="M33" s="23"/>
      <c r="N33" s="23"/>
    </row>
    <row r="34" spans="1:14" x14ac:dyDescent="0.25">
      <c r="A34" s="14">
        <f t="shared" si="1"/>
        <v>28</v>
      </c>
      <c r="B34" s="32" t="s">
        <v>32</v>
      </c>
      <c r="C34" s="40" t="s">
        <v>53</v>
      </c>
      <c r="D34" s="19">
        <f t="shared" si="0"/>
        <v>1.79</v>
      </c>
      <c r="E34" s="19"/>
      <c r="F34" s="19"/>
      <c r="G34" s="19">
        <v>1.79</v>
      </c>
      <c r="H34" s="19">
        <v>0</v>
      </c>
      <c r="I34" s="23"/>
      <c r="J34" s="23"/>
      <c r="K34" s="23"/>
      <c r="L34" s="23"/>
      <c r="M34" s="23"/>
      <c r="N34" s="23"/>
    </row>
    <row r="35" spans="1:14" x14ac:dyDescent="0.25">
      <c r="A35" s="14">
        <f t="shared" si="1"/>
        <v>29</v>
      </c>
      <c r="B35" s="32" t="s">
        <v>33</v>
      </c>
      <c r="C35" s="40" t="s">
        <v>54</v>
      </c>
      <c r="D35" s="19">
        <f t="shared" si="0"/>
        <v>0</v>
      </c>
      <c r="E35" s="19"/>
      <c r="F35" s="19"/>
      <c r="G35" s="19">
        <v>0</v>
      </c>
      <c r="H35" s="19">
        <v>0</v>
      </c>
      <c r="I35" s="23"/>
      <c r="J35" s="23"/>
      <c r="K35" s="23"/>
      <c r="L35" s="23"/>
      <c r="M35" s="23"/>
      <c r="N35" s="23"/>
    </row>
    <row r="36" spans="1:14" x14ac:dyDescent="0.25">
      <c r="A36" s="14">
        <f t="shared" si="1"/>
        <v>30</v>
      </c>
      <c r="B36" s="32" t="s">
        <v>33</v>
      </c>
      <c r="C36" s="39" t="s">
        <v>55</v>
      </c>
      <c r="D36" s="19">
        <f t="shared" si="0"/>
        <v>1.0269999999999999</v>
      </c>
      <c r="E36" s="19"/>
      <c r="F36" s="19"/>
      <c r="G36" s="19">
        <v>0</v>
      </c>
      <c r="H36" s="19">
        <v>1.0269999999999999</v>
      </c>
      <c r="I36" s="23"/>
      <c r="J36" s="23"/>
      <c r="K36" s="23"/>
      <c r="L36" s="23"/>
      <c r="M36" s="23"/>
      <c r="N36" s="23"/>
    </row>
    <row r="37" spans="1:14" x14ac:dyDescent="0.25">
      <c r="A37" s="14">
        <f t="shared" si="1"/>
        <v>31</v>
      </c>
      <c r="B37" s="32" t="s">
        <v>33</v>
      </c>
      <c r="C37" s="40" t="s">
        <v>49</v>
      </c>
      <c r="D37" s="19">
        <f t="shared" si="0"/>
        <v>3.274</v>
      </c>
      <c r="E37" s="19"/>
      <c r="F37" s="19"/>
      <c r="G37" s="19">
        <v>0</v>
      </c>
      <c r="H37" s="19">
        <v>3.274</v>
      </c>
      <c r="I37" s="23"/>
      <c r="J37" s="23"/>
      <c r="K37" s="23"/>
      <c r="L37" s="23"/>
      <c r="M37" s="23"/>
      <c r="N37" s="23"/>
    </row>
    <row r="38" spans="1:14" x14ac:dyDescent="0.25">
      <c r="A38" s="14">
        <f t="shared" si="1"/>
        <v>32</v>
      </c>
      <c r="B38" s="32" t="s">
        <v>34</v>
      </c>
      <c r="C38" s="40" t="s">
        <v>35</v>
      </c>
      <c r="D38" s="19">
        <f t="shared" si="0"/>
        <v>1.135</v>
      </c>
      <c r="E38" s="19"/>
      <c r="F38" s="19"/>
      <c r="G38" s="19">
        <v>0</v>
      </c>
      <c r="H38" s="19">
        <v>1.135</v>
      </c>
      <c r="I38" s="23"/>
      <c r="J38" s="23"/>
      <c r="K38" s="23"/>
      <c r="L38" s="23"/>
      <c r="M38" s="23"/>
      <c r="N38" s="23"/>
    </row>
    <row r="39" spans="1:14" x14ac:dyDescent="0.25">
      <c r="A39" s="14">
        <f t="shared" si="1"/>
        <v>33</v>
      </c>
      <c r="B39" s="32" t="s">
        <v>58</v>
      </c>
      <c r="C39" s="39" t="s">
        <v>46</v>
      </c>
      <c r="D39" s="19">
        <f t="shared" si="0"/>
        <v>0.93899999999999995</v>
      </c>
      <c r="E39" s="19"/>
      <c r="F39" s="19"/>
      <c r="G39" s="19">
        <v>0</v>
      </c>
      <c r="H39" s="19">
        <v>0.93899999999999995</v>
      </c>
      <c r="I39" s="23"/>
      <c r="J39" s="23"/>
      <c r="K39" s="23"/>
      <c r="L39" s="23"/>
      <c r="M39" s="23"/>
      <c r="N39" s="23"/>
    </row>
    <row r="40" spans="1:14" x14ac:dyDescent="0.25">
      <c r="A40" s="7"/>
      <c r="B40" s="8"/>
      <c r="C40" s="9"/>
      <c r="D40" s="10"/>
      <c r="E40" s="10"/>
      <c r="F40" s="10"/>
      <c r="G40" s="29"/>
      <c r="H40" s="29"/>
      <c r="I40" s="10"/>
      <c r="J40" s="10"/>
      <c r="K40" s="10"/>
      <c r="L40" s="10"/>
      <c r="M40" s="10"/>
      <c r="N40" s="10"/>
    </row>
    <row r="41" spans="1:14" x14ac:dyDescent="0.25">
      <c r="A41" s="5" t="s">
        <v>11</v>
      </c>
    </row>
    <row r="42" spans="1:14" ht="13.9" hidden="1" customHeight="1" x14ac:dyDescent="0.25">
      <c r="A42" s="43" t="s">
        <v>1</v>
      </c>
      <c r="B42" s="43" t="s">
        <v>2</v>
      </c>
      <c r="C42" s="44" t="s">
        <v>12</v>
      </c>
      <c r="D42" s="44" t="s">
        <v>4</v>
      </c>
      <c r="E42" s="44"/>
      <c r="F42" s="44" t="s">
        <v>5</v>
      </c>
      <c r="G42" s="44"/>
      <c r="H42" s="30"/>
      <c r="I42" s="11"/>
      <c r="J42" s="11"/>
      <c r="K42" s="11"/>
      <c r="L42" s="11"/>
      <c r="M42" s="11"/>
      <c r="N42" s="11"/>
    </row>
    <row r="43" spans="1:14" x14ac:dyDescent="0.25">
      <c r="A43" s="43"/>
      <c r="B43" s="43"/>
      <c r="C43" s="44"/>
      <c r="D43" s="43" t="s">
        <v>6</v>
      </c>
      <c r="E43" s="43"/>
      <c r="F43" s="43" t="s">
        <v>6</v>
      </c>
      <c r="G43" s="43"/>
      <c r="H43" s="31"/>
      <c r="I43" s="12"/>
      <c r="J43" s="12"/>
      <c r="K43" s="12"/>
      <c r="L43" s="12"/>
      <c r="M43" s="12"/>
      <c r="N43" s="12"/>
    </row>
    <row r="44" spans="1:14" x14ac:dyDescent="0.25">
      <c r="A44" s="14">
        <v>1</v>
      </c>
      <c r="B44" s="1"/>
      <c r="C44" s="17"/>
      <c r="D44" s="16"/>
      <c r="E44" s="18"/>
      <c r="F44" s="42"/>
      <c r="G44" s="42"/>
      <c r="H44" s="29"/>
      <c r="I44" s="10"/>
      <c r="J44" s="10"/>
      <c r="K44" s="10"/>
      <c r="L44" s="10"/>
      <c r="M44" s="10"/>
      <c r="N44" s="10"/>
    </row>
    <row r="45" spans="1:14" x14ac:dyDescent="0.25">
      <c r="A45" s="14">
        <v>2</v>
      </c>
      <c r="B45" s="1"/>
      <c r="C45" s="17"/>
      <c r="D45" s="16"/>
      <c r="E45" s="16"/>
      <c r="F45" s="42"/>
      <c r="G45" s="42"/>
      <c r="H45" s="29"/>
      <c r="I45" s="10"/>
      <c r="J45" s="10"/>
      <c r="K45" s="10"/>
      <c r="L45" s="10"/>
      <c r="M45" s="10"/>
      <c r="N45" s="10"/>
    </row>
    <row r="46" spans="1:14" x14ac:dyDescent="0.25">
      <c r="A46" s="14">
        <v>3</v>
      </c>
      <c r="B46" s="1"/>
      <c r="C46" s="17"/>
      <c r="D46" s="16"/>
      <c r="E46" s="16"/>
      <c r="F46" s="42"/>
      <c r="G46" s="42"/>
      <c r="H46" s="29"/>
      <c r="I46" s="10"/>
      <c r="J46" s="10"/>
      <c r="K46" s="10"/>
      <c r="L46" s="10"/>
      <c r="M46" s="10"/>
      <c r="N46" s="10"/>
    </row>
    <row r="48" spans="1:14" x14ac:dyDescent="0.25">
      <c r="A48" s="5" t="s">
        <v>13</v>
      </c>
    </row>
    <row r="49" spans="1:14" x14ac:dyDescent="0.25">
      <c r="A49" s="43" t="s">
        <v>1</v>
      </c>
      <c r="B49" s="43" t="s">
        <v>2</v>
      </c>
      <c r="C49" s="44" t="s">
        <v>12</v>
      </c>
      <c r="D49" s="44" t="s">
        <v>4</v>
      </c>
      <c r="E49" s="44"/>
      <c r="F49" s="44" t="s">
        <v>5</v>
      </c>
      <c r="G49" s="44"/>
      <c r="H49" s="30"/>
      <c r="I49" s="11"/>
      <c r="J49" s="11"/>
      <c r="K49" s="11"/>
      <c r="L49" s="11"/>
      <c r="M49" s="11"/>
      <c r="N49" s="11"/>
    </row>
    <row r="50" spans="1:14" x14ac:dyDescent="0.25">
      <c r="A50" s="43"/>
      <c r="B50" s="43"/>
      <c r="C50" s="44"/>
      <c r="D50" s="43" t="s">
        <v>6</v>
      </c>
      <c r="E50" s="43"/>
      <c r="F50" s="43" t="s">
        <v>6</v>
      </c>
      <c r="G50" s="43"/>
      <c r="H50" s="31"/>
      <c r="I50" s="12"/>
      <c r="J50" s="12"/>
      <c r="K50" s="12"/>
      <c r="L50" s="12"/>
      <c r="M50" s="12"/>
      <c r="N50" s="12"/>
    </row>
    <row r="51" spans="1:14" x14ac:dyDescent="0.25">
      <c r="A51" s="14"/>
      <c r="B51" s="1"/>
      <c r="C51" s="15"/>
      <c r="D51" s="16"/>
      <c r="E51" s="16"/>
      <c r="F51" s="46"/>
      <c r="G51" s="46"/>
      <c r="H51" s="29"/>
      <c r="I51" s="10"/>
      <c r="J51" s="10"/>
      <c r="K51" s="10"/>
      <c r="L51" s="10"/>
      <c r="M51" s="10"/>
      <c r="N51" s="10"/>
    </row>
    <row r="52" spans="1:14" x14ac:dyDescent="0.25">
      <c r="A52" s="14"/>
      <c r="B52" s="1"/>
      <c r="C52" s="17"/>
      <c r="D52" s="16"/>
      <c r="E52" s="16"/>
      <c r="F52" s="46"/>
      <c r="G52" s="46"/>
      <c r="H52" s="29"/>
      <c r="I52" s="10"/>
      <c r="J52" s="10">
        <f>J51-H51-K51</f>
        <v>0</v>
      </c>
      <c r="K52" s="10"/>
      <c r="L52" s="10"/>
      <c r="M52" s="10"/>
      <c r="N52" s="10"/>
    </row>
    <row r="53" spans="1:14" x14ac:dyDescent="0.25">
      <c r="A53" s="14"/>
      <c r="B53" s="1"/>
      <c r="C53" s="17"/>
      <c r="D53" s="16"/>
      <c r="E53" s="16"/>
      <c r="F53" s="46"/>
      <c r="G53" s="46"/>
      <c r="H53" s="29"/>
      <c r="I53" s="10"/>
      <c r="J53" s="10"/>
      <c r="K53" s="10"/>
      <c r="L53" s="10"/>
      <c r="M53" s="10"/>
      <c r="N53" s="10"/>
    </row>
    <row r="54" spans="1:14" x14ac:dyDescent="0.25">
      <c r="A54" s="14"/>
      <c r="B54" s="1"/>
      <c r="C54" s="17"/>
      <c r="D54" s="16"/>
      <c r="E54" s="18"/>
      <c r="F54" s="46"/>
      <c r="G54" s="46"/>
      <c r="H54" s="29"/>
      <c r="I54" s="10"/>
      <c r="J54" s="10"/>
      <c r="K54" s="10"/>
      <c r="L54" s="10"/>
      <c r="M54" s="10"/>
      <c r="N54" s="10"/>
    </row>
    <row r="55" spans="1:14" x14ac:dyDescent="0.25">
      <c r="A55" s="14"/>
      <c r="B55" s="1"/>
      <c r="C55" s="17"/>
      <c r="D55" s="16"/>
      <c r="E55" s="16"/>
      <c r="F55" s="46"/>
      <c r="G55" s="46"/>
    </row>
    <row r="56" spans="1:14" x14ac:dyDescent="0.25">
      <c r="D56" s="13"/>
    </row>
    <row r="58" spans="1:14" x14ac:dyDescent="0.25">
      <c r="D58" s="6"/>
    </row>
    <row r="59" spans="1:14" x14ac:dyDescent="0.25">
      <c r="D59" s="6"/>
    </row>
    <row r="60" spans="1:14" x14ac:dyDescent="0.25">
      <c r="D60" s="6"/>
    </row>
  </sheetData>
  <autoFilter ref="A3:N39" xr:uid="{00000000-0001-0000-0000-000000000000}"/>
  <mergeCells count="28">
    <mergeCell ref="F51:G51"/>
    <mergeCell ref="F52:G52"/>
    <mergeCell ref="F53:G53"/>
    <mergeCell ref="F54:G54"/>
    <mergeCell ref="F55:G55"/>
    <mergeCell ref="F45:G45"/>
    <mergeCell ref="F46:G46"/>
    <mergeCell ref="A49:A50"/>
    <mergeCell ref="B49:B50"/>
    <mergeCell ref="C49:C50"/>
    <mergeCell ref="D49:E49"/>
    <mergeCell ref="F49:G49"/>
    <mergeCell ref="D50:E50"/>
    <mergeCell ref="F50:G50"/>
    <mergeCell ref="F44:G44"/>
    <mergeCell ref="F43:G43"/>
    <mergeCell ref="F42:G42"/>
    <mergeCell ref="D4:I4"/>
    <mergeCell ref="A1:N1"/>
    <mergeCell ref="A4:A5"/>
    <mergeCell ref="B4:B5"/>
    <mergeCell ref="C4:C5"/>
    <mergeCell ref="J4:N4"/>
    <mergeCell ref="A42:A43"/>
    <mergeCell ref="B42:B43"/>
    <mergeCell ref="C42:C43"/>
    <mergeCell ref="D42:E42"/>
    <mergeCell ref="D43:E43"/>
  </mergeCells>
  <pageMargins left="0.70866141732283472" right="0.70866141732283472" top="0.74803149606299213" bottom="0.74803149606299213" header="0.31496062992125984" footer="0.31496062992125984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Забарака Максим Николаевич</dc:creator>
  <cp:lastModifiedBy>G.Rubanenko</cp:lastModifiedBy>
  <cp:lastPrinted>2018-01-25T11:07:00Z</cp:lastPrinted>
  <dcterms:created xsi:type="dcterms:W3CDTF">2016-01-20T14:48:12Z</dcterms:created>
  <dcterms:modified xsi:type="dcterms:W3CDTF">2023-03-29T11:22:35Z</dcterms:modified>
</cp:coreProperties>
</file>